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0730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Sheet1!$A$1:$K$171</definedName>
    <definedName name="_xlnm.Print_Titles" localSheetId="0">Sheet1!$2:$3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0" i="1"/>
  <c r="E110" s="1"/>
  <c r="C109"/>
  <c r="E109" s="1"/>
  <c r="C108"/>
  <c r="E108" s="1"/>
  <c r="C107"/>
  <c r="E107" s="1"/>
  <c r="E106"/>
  <c r="C103"/>
  <c r="E103" s="1"/>
  <c r="C102"/>
  <c r="E102" s="1"/>
  <c r="C101"/>
  <c r="E101" s="1"/>
  <c r="C100"/>
  <c r="E100" s="1"/>
  <c r="C99"/>
  <c r="E99" s="1"/>
  <c r="C98"/>
  <c r="E98" s="1"/>
  <c r="C97"/>
  <c r="E97" s="1"/>
  <c r="C96"/>
  <c r="E96" s="1"/>
  <c r="C95"/>
  <c r="E95" s="1"/>
  <c r="C94"/>
  <c r="E94" s="1"/>
  <c r="E93"/>
  <c r="C90"/>
  <c r="E90" s="1"/>
  <c r="C89"/>
  <c r="E89" s="1"/>
  <c r="C88"/>
  <c r="E88" s="1"/>
  <c r="C87"/>
  <c r="E87" s="1"/>
  <c r="C86"/>
  <c r="E86" s="1"/>
  <c r="C85"/>
  <c r="E85" s="1"/>
  <c r="C84"/>
  <c r="E84" s="1"/>
  <c r="C83"/>
  <c r="E83" s="1"/>
  <c r="C82"/>
  <c r="E82" s="1"/>
  <c r="E81"/>
  <c r="C78"/>
  <c r="E78" s="1"/>
  <c r="C77"/>
  <c r="E77" s="1"/>
  <c r="C76"/>
  <c r="E76" s="1"/>
  <c r="C75"/>
  <c r="E75" s="1"/>
  <c r="C74"/>
  <c r="E74" s="1"/>
  <c r="C73"/>
  <c r="E73" s="1"/>
  <c r="C72"/>
  <c r="E72" s="1"/>
  <c r="C71"/>
  <c r="E71" s="1"/>
  <c r="C70"/>
  <c r="E70" s="1"/>
  <c r="C69"/>
  <c r="E69" s="1"/>
  <c r="C68"/>
  <c r="E68" s="1"/>
  <c r="C67"/>
  <c r="E67" s="1"/>
  <c r="C66"/>
  <c r="E66" s="1"/>
  <c r="C65"/>
  <c r="E65" s="1"/>
  <c r="C64"/>
  <c r="E64" s="1"/>
  <c r="E63"/>
  <c r="C60"/>
  <c r="E60" s="1"/>
  <c r="C59"/>
  <c r="E59" s="1"/>
  <c r="C58"/>
  <c r="E58" s="1"/>
  <c r="C57"/>
  <c r="E57" s="1"/>
  <c r="C56"/>
  <c r="E56" s="1"/>
  <c r="C55"/>
  <c r="E55" s="1"/>
  <c r="C54"/>
  <c r="E54" s="1"/>
  <c r="E53"/>
  <c r="C50"/>
  <c r="E50" s="1"/>
  <c r="C49"/>
  <c r="E49" s="1"/>
  <c r="C48"/>
  <c r="E48" s="1"/>
  <c r="C47"/>
  <c r="E47" s="1"/>
  <c r="C46"/>
  <c r="E46" s="1"/>
  <c r="C45"/>
  <c r="E45" s="1"/>
  <c r="C44"/>
  <c r="E44" s="1"/>
  <c r="E43"/>
  <c r="C40"/>
  <c r="E40" s="1"/>
  <c r="C39"/>
  <c r="E39" s="1"/>
  <c r="C38"/>
  <c r="E38" s="1"/>
  <c r="C37"/>
  <c r="E37" s="1"/>
  <c r="C36"/>
  <c r="E36" s="1"/>
  <c r="C35"/>
  <c r="E35" s="1"/>
  <c r="C34"/>
  <c r="E34" s="1"/>
  <c r="C33"/>
  <c r="E33" s="1"/>
  <c r="C32"/>
  <c r="E32" s="1"/>
  <c r="C31"/>
  <c r="E31" s="1"/>
  <c r="C30"/>
  <c r="E30" s="1"/>
  <c r="C29"/>
  <c r="E29" s="1"/>
  <c r="C28"/>
  <c r="E28" s="1"/>
  <c r="C27"/>
  <c r="E27" s="1"/>
  <c r="C26"/>
  <c r="E26" s="1"/>
  <c r="C25"/>
  <c r="E25" s="1"/>
  <c r="E24"/>
  <c r="C21"/>
  <c r="E21" s="1"/>
  <c r="C20"/>
  <c r="E20" s="1"/>
  <c r="C19"/>
  <c r="E19" s="1"/>
  <c r="C18"/>
  <c r="E18" s="1"/>
  <c r="C17"/>
  <c r="E17" s="1"/>
  <c r="C16"/>
  <c r="E16" s="1"/>
  <c r="C15"/>
  <c r="E15" s="1"/>
  <c r="C14"/>
  <c r="E14" s="1"/>
  <c r="C13"/>
  <c r="E13" s="1"/>
  <c r="C12"/>
  <c r="E12" s="1"/>
  <c r="C11"/>
  <c r="E11" s="1"/>
  <c r="C10"/>
  <c r="E10" s="1"/>
  <c r="C9"/>
  <c r="E9" s="1"/>
  <c r="C8"/>
  <c r="E8" s="1"/>
  <c r="C7"/>
  <c r="E7" s="1"/>
  <c r="E6"/>
  <c r="C154" l="1"/>
  <c r="C153"/>
  <c r="C152"/>
  <c r="C151"/>
  <c r="C150"/>
  <c r="C149"/>
  <c r="C148"/>
  <c r="C147"/>
  <c r="C143"/>
  <c r="C142"/>
  <c r="C141"/>
  <c r="C140"/>
  <c r="C139"/>
  <c r="C138"/>
  <c r="C137"/>
  <c r="C136"/>
  <c r="C135"/>
  <c r="C131"/>
  <c r="C130"/>
  <c r="C129"/>
  <c r="C128"/>
  <c r="C127"/>
  <c r="C126"/>
  <c r="C115"/>
  <c r="C116"/>
  <c r="C117"/>
  <c r="C118"/>
  <c r="C119"/>
  <c r="C120"/>
  <c r="C121"/>
  <c r="C122"/>
  <c r="C114" l="1"/>
</calcChain>
</file>

<file path=xl/sharedStrings.xml><?xml version="1.0" encoding="utf-8"?>
<sst xmlns="http://schemas.openxmlformats.org/spreadsheetml/2006/main" count="231" uniqueCount="201">
  <si>
    <t>Sample No.</t>
  </si>
  <si>
    <t>Location of sample from starting of trench (m)</t>
  </si>
  <si>
    <t>Length of sample
 (m)</t>
  </si>
  <si>
    <t>From</t>
  </si>
  <si>
    <t>To</t>
  </si>
  <si>
    <t>Trench-1</t>
  </si>
  <si>
    <t>Trench-2</t>
  </si>
  <si>
    <t>Trench-3</t>
  </si>
  <si>
    <t>Acid Insoluble%</t>
  </si>
  <si>
    <t>Acid Insoluble</t>
  </si>
  <si>
    <t>Trench-4</t>
  </si>
  <si>
    <t>Trench-5</t>
  </si>
  <si>
    <t>Channel-1</t>
  </si>
  <si>
    <t>Northing - 23,86,555.68</t>
  </si>
  <si>
    <t>Easting - 382117.73</t>
  </si>
  <si>
    <t>MP-KJ/TR 1-1</t>
  </si>
  <si>
    <t>MP-KJ/TR 1-2</t>
  </si>
  <si>
    <t>MP-KJ/TR 1-3</t>
  </si>
  <si>
    <t>MP-KJ/TR 1-4</t>
  </si>
  <si>
    <t>MP-KJ/TR 1-5</t>
  </si>
  <si>
    <t>MP-KJ/TR 1-6</t>
  </si>
  <si>
    <t>MP-KJ/TR 1-7</t>
  </si>
  <si>
    <t>MP-KJ/TR 1-8</t>
  </si>
  <si>
    <t>MP-KJ/TR 1-9</t>
  </si>
  <si>
    <t>MP-KJ/TR 1-10</t>
  </si>
  <si>
    <t>&lt;0.10</t>
  </si>
  <si>
    <t>Northing - 23,86,397.88</t>
  </si>
  <si>
    <t>Easting - 382172.66</t>
  </si>
  <si>
    <t>MP-KJ/TR 2-1</t>
  </si>
  <si>
    <t>MP-KJ/TR 2-2</t>
  </si>
  <si>
    <t>MP-KJ/TR 2-3</t>
  </si>
  <si>
    <t>MP-KJ/TR 2-4</t>
  </si>
  <si>
    <t>MP-KJ/TR 2-5</t>
  </si>
  <si>
    <t>MP-KJ/TR 2-6</t>
  </si>
  <si>
    <t>MP-KJ/TR 2-7</t>
  </si>
  <si>
    <t>Northing - 23,85,588.21</t>
  </si>
  <si>
    <t>Easting - 381549.25</t>
  </si>
  <si>
    <t>MP-KJ/TR 3-1</t>
  </si>
  <si>
    <t>MP-KJ/TR 3-2</t>
  </si>
  <si>
    <t>MP-KJ/TR 3-3</t>
  </si>
  <si>
    <t>MP-KJ/TR 3-4</t>
  </si>
  <si>
    <t>MP-KJ/TR 3-5</t>
  </si>
  <si>
    <t>MP-KJ/TR 3-6</t>
  </si>
  <si>
    <t>MP-KJ/TR 3-7</t>
  </si>
  <si>
    <t>MP-KJ/TR 3-8</t>
  </si>
  <si>
    <t>MP-KJ/TR 3-9</t>
  </si>
  <si>
    <t>MP-KJ/TR 3-10</t>
  </si>
  <si>
    <t>MP-KJ/TR 4-1</t>
  </si>
  <si>
    <t>MP-KJ/TR 4-2</t>
  </si>
  <si>
    <t>MP-KJ/TR 4-3</t>
  </si>
  <si>
    <t>MP-KJ/TR 4-4</t>
  </si>
  <si>
    <t>MP-KJ/TR 4-5</t>
  </si>
  <si>
    <t>MP-KJ/TR 4-6</t>
  </si>
  <si>
    <t>MP-KJ/TR 4-7</t>
  </si>
  <si>
    <t>MP-KJ/TR 4-8</t>
  </si>
  <si>
    <t>MP-KJ/TR 4-9</t>
  </si>
  <si>
    <t>MP-KJ/TR 5-1</t>
  </si>
  <si>
    <t>MP-KJ/TR 5-2</t>
  </si>
  <si>
    <t>MP-KJ/TR 5-3</t>
  </si>
  <si>
    <t>MP-KJ/TR 5-4</t>
  </si>
  <si>
    <t>MP-KJ/TR 5-5</t>
  </si>
  <si>
    <t>MP-KJ/TR 5-6</t>
  </si>
  <si>
    <t>MP-KJ/TR 5-7</t>
  </si>
  <si>
    <t>MP-KJ/TR 5-8</t>
  </si>
  <si>
    <t>MP-KJ/TR 5-9</t>
  </si>
  <si>
    <t>MP-KJ/TR 5-10</t>
  </si>
  <si>
    <t>Trench-6</t>
  </si>
  <si>
    <t>Northing - 23,85,211.67</t>
  </si>
  <si>
    <t>Easting  - 381305.09</t>
  </si>
  <si>
    <t>Northing - 23,84,961.48</t>
  </si>
  <si>
    <t>Easting  - 381059.59</t>
  </si>
  <si>
    <t>Northing - 23,85,453.67</t>
  </si>
  <si>
    <t>Easting  - 3,79,412.75</t>
  </si>
  <si>
    <t>MP-KJ/TR 6-1</t>
  </si>
  <si>
    <t>MP-KJ/TR 6-2</t>
  </si>
  <si>
    <t>MP-KJ/TR 6-3</t>
  </si>
  <si>
    <t>MP-KJ/CH1-1</t>
  </si>
  <si>
    <t>MP-KJ/CH1-2</t>
  </si>
  <si>
    <t>MP-KJ/CH1-3</t>
  </si>
  <si>
    <t>MP-KJ/CH1-4</t>
  </si>
  <si>
    <t>MP-KJ/CH1-5</t>
  </si>
  <si>
    <t>MP-KJ/CH1-6</t>
  </si>
  <si>
    <t>MP-KJ/CH1-7</t>
  </si>
  <si>
    <t>MP-KJ/CH1-8</t>
  </si>
  <si>
    <t>MP-KJ/CH1-9</t>
  </si>
  <si>
    <t>MP-KJ/CH1-10</t>
  </si>
  <si>
    <t>MP-KJ/CH1-11</t>
  </si>
  <si>
    <t>MP-KJ/CH1-12</t>
  </si>
  <si>
    <t>MP-KJ/CH1-13</t>
  </si>
  <si>
    <t>MP-KJ/CH1-14</t>
  </si>
  <si>
    <t>MP-KJ/CH1-15</t>
  </si>
  <si>
    <t>MP-KJ/CH1-16</t>
  </si>
  <si>
    <t>Northing - 2,386,574.009</t>
  </si>
  <si>
    <t xml:space="preserve">Easting  - 382,171.062  </t>
  </si>
  <si>
    <t>Channel-2</t>
  </si>
  <si>
    <t>MP-KJ/CH2-1</t>
  </si>
  <si>
    <t>MP-KJ/CH2-2</t>
  </si>
  <si>
    <t>MP-KJ/CH2-3</t>
  </si>
  <si>
    <t>MP-KJ/CH2-4</t>
  </si>
  <si>
    <t>MP-KJ/CH2-5</t>
  </si>
  <si>
    <t>MP-KJ/CH2-6</t>
  </si>
  <si>
    <t>MP-KJ/CH2-7</t>
  </si>
  <si>
    <t>MP-KJ/CH2-8</t>
  </si>
  <si>
    <t>MP-KJ/CH2-9</t>
  </si>
  <si>
    <t>MP-KJ/CH2-10</t>
  </si>
  <si>
    <t>MP-KJ/CH2-11</t>
  </si>
  <si>
    <t>MP-KJ/CH2-12</t>
  </si>
  <si>
    <t>MP-KJ/CH2-13</t>
  </si>
  <si>
    <t>MP-KJ/CH2-14</t>
  </si>
  <si>
    <t>MP-KJ/CH2-15</t>
  </si>
  <si>
    <t>MP-KJ/CH2-16</t>
  </si>
  <si>
    <t>MP-KJ/CH2-17</t>
  </si>
  <si>
    <t>Channel-3</t>
  </si>
  <si>
    <t>MP-KJ/CH3-1</t>
  </si>
  <si>
    <t>MP-KJ/CH3-2</t>
  </si>
  <si>
    <t>MP-KJ/CH3-3</t>
  </si>
  <si>
    <t>MP-KJ/CH3-4</t>
  </si>
  <si>
    <t>MP-KJ/CH3-5</t>
  </si>
  <si>
    <t>MP-KJ/CH3-6</t>
  </si>
  <si>
    <t>MP-KJ/CH3-7</t>
  </si>
  <si>
    <t>MP-KJ/CH3-8</t>
  </si>
  <si>
    <t>Channel-4</t>
  </si>
  <si>
    <t>MP-KJ/CH4-1</t>
  </si>
  <si>
    <t>MP-KJ/CH4-2</t>
  </si>
  <si>
    <t>MP-KJ/CH4-3</t>
  </si>
  <si>
    <t>MP-KJ/CH4-4</t>
  </si>
  <si>
    <t>MP-KJ/CH4-5</t>
  </si>
  <si>
    <t>MP-KJ/CH4-6</t>
  </si>
  <si>
    <t>MP-KJ/CH4-7</t>
  </si>
  <si>
    <t>MP-KJ/CH4-8</t>
  </si>
  <si>
    <t>Channel-5</t>
  </si>
  <si>
    <t>MP-KJ/CH5-1</t>
  </si>
  <si>
    <t>MP-KJ/CH5-2</t>
  </si>
  <si>
    <t>MP-KJ/CH5-3</t>
  </si>
  <si>
    <t>MP-KJ/CH5-4</t>
  </si>
  <si>
    <t>MP-KJ/CH5-5</t>
  </si>
  <si>
    <t>MP-KJ/CH5-6</t>
  </si>
  <si>
    <t>MP-KJ/CH5-7</t>
  </si>
  <si>
    <t>MP-KJ/CH5-8</t>
  </si>
  <si>
    <t>MP-KJ/CH5-9</t>
  </si>
  <si>
    <t>MP-KJ/CH5-10</t>
  </si>
  <si>
    <t>MP-KJ/CH5-11</t>
  </si>
  <si>
    <t>MP-KJ/CH5-12</t>
  </si>
  <si>
    <t>MP-KJ/CH5-13</t>
  </si>
  <si>
    <t>MP-KJ/CH5-14</t>
  </si>
  <si>
    <t>MP-KJ/CH5-15</t>
  </si>
  <si>
    <t>MP-KJ/CH5-16</t>
  </si>
  <si>
    <t>MP-KJ/CH6-1</t>
  </si>
  <si>
    <t>MP-KJ/CH6-2</t>
  </si>
  <si>
    <t>MP-KJ/CH6-3</t>
  </si>
  <si>
    <t>MP-KJ/CH6-4</t>
  </si>
  <si>
    <t>MP-KJ/CH6-5</t>
  </si>
  <si>
    <t>MP-KJ/CH6-6</t>
  </si>
  <si>
    <t>MP-KJ/CH6-7</t>
  </si>
  <si>
    <t>MP-KJ/CH6-8</t>
  </si>
  <si>
    <t>MP-KJ/CH6-9</t>
  </si>
  <si>
    <t>MP-KJ/CH6-10</t>
  </si>
  <si>
    <t>Channel-6</t>
  </si>
  <si>
    <t>MP-KJ/CH7-1</t>
  </si>
  <si>
    <t>MP-KJ/CH7-2</t>
  </si>
  <si>
    <t>MP-KJ/CH7-3</t>
  </si>
  <si>
    <t>MP-KJ/CH7-4</t>
  </si>
  <si>
    <t>MP-KJ/CH7-5</t>
  </si>
  <si>
    <t>MP-KJ/CH7-6</t>
  </si>
  <si>
    <t>MP-KJ/CH7-7</t>
  </si>
  <si>
    <t>MP-KJ/CH7-8</t>
  </si>
  <si>
    <t>MP-KJ/CH7-9</t>
  </si>
  <si>
    <t>MP-KJ/CH7-10</t>
  </si>
  <si>
    <t>MP-KJ/CH7-11</t>
  </si>
  <si>
    <t>Channel-7</t>
  </si>
  <si>
    <t>Channel-8</t>
  </si>
  <si>
    <t>MP-KJ/CH8-1</t>
  </si>
  <si>
    <t>MP-KJ/CH8-2</t>
  </si>
  <si>
    <t>MP-KJ/CH8-3</t>
  </si>
  <si>
    <t>MP-KJ/CH8-4</t>
  </si>
  <si>
    <t>MP-KJ/CH8-5</t>
  </si>
  <si>
    <t>Northing - 2,386,232.118</t>
  </si>
  <si>
    <t xml:space="preserve">Easting  - 382,290.216 </t>
  </si>
  <si>
    <t>Northing - 2,386,212.991</t>
  </si>
  <si>
    <t xml:space="preserve">Easting  - 382,314.151  </t>
  </si>
  <si>
    <t>Northing - 2,386,442.255</t>
  </si>
  <si>
    <t xml:space="preserve">Easting  - 382,162.537 </t>
  </si>
  <si>
    <t>Northing - 2,386,404.193</t>
  </si>
  <si>
    <t xml:space="preserve">Easting  - 382,221.345  </t>
  </si>
  <si>
    <t>Northing - 2,385,226.153</t>
  </si>
  <si>
    <t xml:space="preserve">Easting  - 381,319.626  </t>
  </si>
  <si>
    <t>Easting  - 381,319.626</t>
  </si>
  <si>
    <t>Northing - 2,385,431.056</t>
  </si>
  <si>
    <t xml:space="preserve">Easting  - 379,388.382 </t>
  </si>
  <si>
    <r>
      <t>SiO</t>
    </r>
    <r>
      <rPr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%</t>
    </r>
  </si>
  <si>
    <r>
      <t>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>%</t>
    </r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</si>
  <si>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%</t>
    </r>
  </si>
  <si>
    <r>
      <t>MnO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%</t>
    </r>
  </si>
  <si>
    <t>Mn 
(%)</t>
  </si>
  <si>
    <r>
      <t>SiO</t>
    </r>
    <r>
      <rPr>
        <b/>
        <vertAlign val="subscript"/>
        <sz val="11"/>
        <color theme="1"/>
        <rFont val="Times New Roman"/>
        <family val="1"/>
      </rPr>
      <t xml:space="preserve">2
</t>
    </r>
    <r>
      <rPr>
        <b/>
        <sz val="11"/>
        <color theme="1"/>
        <rFont val="Times New Roman"/>
        <family val="1"/>
      </rPr>
      <t xml:space="preserve"> (%)</t>
    </r>
  </si>
  <si>
    <r>
      <t>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 xml:space="preserve"> 
(%)</t>
    </r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</si>
  <si>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 (%)</t>
    </r>
  </si>
  <si>
    <r>
      <t>MnO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(%)</t>
    </r>
  </si>
  <si>
    <t>Azimuth of Trench 
towards - N40°E</t>
  </si>
  <si>
    <t>Sl.
No.</t>
  </si>
  <si>
    <r>
      <t>Analytical Details of Primary Samples for Six (Mn, SiO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, P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5</t>
    </r>
    <r>
      <rPr>
        <b/>
        <sz val="12"/>
        <rFont val="Times New Roman"/>
        <family val="1"/>
      </rPr>
      <t>, Fe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>, MnO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 xml:space="preserve"> &amp; 
Acid Insoluble) Radicals collected from  channels &amp; trenches excavated by MECL in 
Katori Jhiriya (G4) Block, District: Balaghat, Madhya Pradesh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</si>
</sst>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vertAlign val="subscript"/>
      <sz val="12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1" fillId="0" borderId="0" xfId="0" applyNumberFormat="1" applyFont="1" applyAlignment="1">
      <alignment vertical="center" wrapText="1"/>
    </xf>
    <xf numFmtId="2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1"/>
  <sheetViews>
    <sheetView tabSelected="1" zoomScaleNormal="100" zoomScaleSheetLayoutView="100" workbookViewId="0">
      <selection sqref="A1:K1"/>
    </sheetView>
  </sheetViews>
  <sheetFormatPr defaultColWidth="9.140625" defaultRowHeight="14.25"/>
  <cols>
    <col min="1" max="1" width="4.28515625" style="1" bestFit="1" customWidth="1"/>
    <col min="2" max="2" width="15.140625" style="1" customWidth="1"/>
    <col min="3" max="4" width="10.140625" style="1" customWidth="1"/>
    <col min="5" max="5" width="9.85546875" style="1" customWidth="1"/>
    <col min="6" max="6" width="5.5703125" style="1" bestFit="1" customWidth="1"/>
    <col min="7" max="7" width="7.28515625" style="1" bestFit="1" customWidth="1"/>
    <col min="8" max="8" width="7.5703125" style="1" bestFit="1" customWidth="1"/>
    <col min="9" max="9" width="8.42578125" style="1" bestFit="1" customWidth="1"/>
    <col min="10" max="10" width="8.28515625" style="1" customWidth="1"/>
    <col min="11" max="11" width="10" style="1" customWidth="1"/>
    <col min="12" max="12" width="13.140625" style="1" bestFit="1" customWidth="1"/>
    <col min="13" max="16384" width="9.140625" style="1"/>
  </cols>
  <sheetData>
    <row r="1" spans="1:12" ht="51.75" customHeight="1">
      <c r="A1" s="17" t="s">
        <v>200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2" ht="48" customHeight="1">
      <c r="A2" s="18" t="s">
        <v>199</v>
      </c>
      <c r="B2" s="18" t="s">
        <v>0</v>
      </c>
      <c r="C2" s="18" t="s">
        <v>1</v>
      </c>
      <c r="D2" s="18"/>
      <c r="E2" s="18" t="s">
        <v>2</v>
      </c>
      <c r="F2" s="19" t="s">
        <v>193</v>
      </c>
      <c r="G2" s="19" t="s">
        <v>194</v>
      </c>
      <c r="H2" s="19" t="s">
        <v>195</v>
      </c>
      <c r="I2" s="19" t="s">
        <v>196</v>
      </c>
      <c r="J2" s="19" t="s">
        <v>197</v>
      </c>
      <c r="K2" s="19" t="s">
        <v>9</v>
      </c>
    </row>
    <row r="3" spans="1:12" ht="17.25" customHeight="1">
      <c r="A3" s="18"/>
      <c r="B3" s="18"/>
      <c r="C3" s="2" t="s">
        <v>3</v>
      </c>
      <c r="D3" s="2" t="s">
        <v>4</v>
      </c>
      <c r="E3" s="18"/>
      <c r="F3" s="19"/>
      <c r="G3" s="19" t="s">
        <v>189</v>
      </c>
      <c r="H3" s="19" t="s">
        <v>190</v>
      </c>
      <c r="I3" s="19" t="s">
        <v>191</v>
      </c>
      <c r="J3" s="19" t="s">
        <v>192</v>
      </c>
      <c r="K3" s="19" t="s">
        <v>8</v>
      </c>
    </row>
    <row r="4" spans="1:12" ht="18.75">
      <c r="A4" s="16" t="s">
        <v>12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2" ht="32.450000000000003" customHeight="1">
      <c r="A5" s="15" t="s">
        <v>92</v>
      </c>
      <c r="B5" s="15"/>
      <c r="C5" s="15"/>
      <c r="D5" s="8"/>
      <c r="E5" s="15" t="s">
        <v>93</v>
      </c>
      <c r="F5" s="15"/>
      <c r="G5" s="15"/>
      <c r="H5" s="8"/>
      <c r="I5" s="15" t="s">
        <v>198</v>
      </c>
      <c r="J5" s="15"/>
      <c r="K5" s="15"/>
    </row>
    <row r="6" spans="1:12" ht="15">
      <c r="A6" s="9">
        <v>1</v>
      </c>
      <c r="B6" s="7" t="s">
        <v>76</v>
      </c>
      <c r="C6" s="4">
        <v>0</v>
      </c>
      <c r="D6" s="4">
        <v>1</v>
      </c>
      <c r="E6" s="5">
        <f>D6-C6</f>
        <v>1</v>
      </c>
      <c r="F6" s="4">
        <v>10.483319</v>
      </c>
      <c r="G6" s="4">
        <v>42.719299999999997</v>
      </c>
      <c r="H6" s="4">
        <v>0.12559999999999999</v>
      </c>
      <c r="I6" s="4">
        <v>14.4316</v>
      </c>
      <c r="J6" s="4">
        <v>9.4333333333333353</v>
      </c>
      <c r="K6" s="4">
        <v>63.41</v>
      </c>
      <c r="L6" s="11"/>
    </row>
    <row r="7" spans="1:12" ht="15">
      <c r="A7" s="9">
        <v>2</v>
      </c>
      <c r="B7" s="7" t="s">
        <v>77</v>
      </c>
      <c r="C7" s="4">
        <f>D6</f>
        <v>1</v>
      </c>
      <c r="D7" s="4">
        <v>2</v>
      </c>
      <c r="E7" s="5">
        <f t="shared" ref="E7:E21" si="0">D7-C7</f>
        <v>1</v>
      </c>
      <c r="F7" s="4">
        <v>23.055109000000002</v>
      </c>
      <c r="G7" s="4">
        <v>41.938499999999998</v>
      </c>
      <c r="H7" s="4">
        <v>1.1576</v>
      </c>
      <c r="I7" s="4">
        <v>13.7857</v>
      </c>
      <c r="J7" s="4">
        <v>11.94436450839328</v>
      </c>
      <c r="K7" s="4">
        <v>67.25</v>
      </c>
      <c r="L7" s="11"/>
    </row>
    <row r="8" spans="1:12" ht="15">
      <c r="A8" s="13">
        <v>3</v>
      </c>
      <c r="B8" s="7" t="s">
        <v>78</v>
      </c>
      <c r="C8" s="4">
        <f t="shared" ref="C8:C21" si="1">D7</f>
        <v>2</v>
      </c>
      <c r="D8" s="4">
        <v>3</v>
      </c>
      <c r="E8" s="5">
        <f t="shared" si="0"/>
        <v>1</v>
      </c>
      <c r="F8" s="12">
        <v>12.626306</v>
      </c>
      <c r="G8" s="12">
        <v>46.609200000000001</v>
      </c>
      <c r="H8" s="12">
        <v>0.19889999999999999</v>
      </c>
      <c r="I8" s="12">
        <v>12.595700000000001</v>
      </c>
      <c r="J8" s="12">
        <v>9.836104868913857</v>
      </c>
      <c r="K8" s="12">
        <v>66.25</v>
      </c>
      <c r="L8" s="11"/>
    </row>
    <row r="9" spans="1:12" ht="15">
      <c r="A9" s="13">
        <v>4</v>
      </c>
      <c r="B9" s="7" t="s">
        <v>79</v>
      </c>
      <c r="C9" s="4">
        <f t="shared" si="1"/>
        <v>3</v>
      </c>
      <c r="D9" s="4">
        <v>4</v>
      </c>
      <c r="E9" s="5">
        <f t="shared" si="0"/>
        <v>1</v>
      </c>
      <c r="F9" s="12">
        <v>8.1438279999999992</v>
      </c>
      <c r="G9" s="12">
        <v>43.534599999999998</v>
      </c>
      <c r="H9" s="12">
        <v>0.1777</v>
      </c>
      <c r="I9" s="12">
        <v>14.4948</v>
      </c>
      <c r="J9" s="12">
        <v>5.9830866807610947</v>
      </c>
      <c r="K9" s="12">
        <v>65.94</v>
      </c>
      <c r="L9" s="11"/>
    </row>
    <row r="10" spans="1:12" ht="15">
      <c r="A10" s="13">
        <v>5</v>
      </c>
      <c r="B10" s="7" t="s">
        <v>80</v>
      </c>
      <c r="C10" s="4">
        <f t="shared" si="1"/>
        <v>4</v>
      </c>
      <c r="D10" s="4">
        <v>5.4</v>
      </c>
      <c r="E10" s="5">
        <f t="shared" si="0"/>
        <v>1.4000000000000004</v>
      </c>
      <c r="F10" s="12">
        <v>4.418183</v>
      </c>
      <c r="G10" s="12">
        <v>46.011099999999999</v>
      </c>
      <c r="H10" s="12">
        <v>0.23</v>
      </c>
      <c r="I10" s="12">
        <v>13.448</v>
      </c>
      <c r="J10" s="12">
        <v>4.1020209059233528</v>
      </c>
      <c r="K10" s="12">
        <v>68.88</v>
      </c>
      <c r="L10" s="11"/>
    </row>
    <row r="11" spans="1:12" ht="15">
      <c r="A11" s="13">
        <v>6</v>
      </c>
      <c r="B11" s="7" t="s">
        <v>81</v>
      </c>
      <c r="C11" s="4">
        <f t="shared" si="1"/>
        <v>5.4</v>
      </c>
      <c r="D11" s="4">
        <v>6.4</v>
      </c>
      <c r="E11" s="5">
        <f t="shared" si="0"/>
        <v>1</v>
      </c>
      <c r="F11" s="12">
        <v>31.078278000000005</v>
      </c>
      <c r="G11" s="12">
        <v>34.402700000000003</v>
      </c>
      <c r="H11" s="12">
        <v>1.3663000000000001</v>
      </c>
      <c r="I11" s="12">
        <v>10.133599999999999</v>
      </c>
      <c r="J11" s="12">
        <v>8.703609939052976</v>
      </c>
      <c r="K11" s="12">
        <v>74.06</v>
      </c>
      <c r="L11" s="11"/>
    </row>
    <row r="12" spans="1:12" ht="15">
      <c r="A12" s="13">
        <v>7</v>
      </c>
      <c r="B12" s="7" t="s">
        <v>82</v>
      </c>
      <c r="C12" s="4">
        <f t="shared" si="1"/>
        <v>6.4</v>
      </c>
      <c r="D12" s="4">
        <v>7.4</v>
      </c>
      <c r="E12" s="5">
        <f t="shared" si="0"/>
        <v>1</v>
      </c>
      <c r="F12" s="12">
        <v>20.218429</v>
      </c>
      <c r="G12" s="12">
        <v>48.664099999999998</v>
      </c>
      <c r="H12" s="12">
        <v>2.1267</v>
      </c>
      <c r="I12" s="12">
        <v>10.032500000000001</v>
      </c>
      <c r="J12" s="12">
        <v>7.5610687022900755</v>
      </c>
      <c r="K12" s="12">
        <v>80.02</v>
      </c>
      <c r="L12" s="11"/>
    </row>
    <row r="13" spans="1:12" ht="15">
      <c r="A13" s="13">
        <v>8</v>
      </c>
      <c r="B13" s="7" t="s">
        <v>83</v>
      </c>
      <c r="C13" s="4">
        <f t="shared" si="1"/>
        <v>7.4</v>
      </c>
      <c r="D13" s="4">
        <v>8.6999999999999993</v>
      </c>
      <c r="E13" s="5">
        <f t="shared" si="0"/>
        <v>1.2999999999999989</v>
      </c>
      <c r="F13" s="12">
        <v>6.5088869999999996</v>
      </c>
      <c r="G13" s="12">
        <v>52.055399999999999</v>
      </c>
      <c r="H13" s="12">
        <v>2.7888000000000002</v>
      </c>
      <c r="I13" s="12">
        <v>7.5514999999999999</v>
      </c>
      <c r="J13" s="12">
        <v>3.8536170212765919</v>
      </c>
      <c r="K13" s="12">
        <v>80.959999999999994</v>
      </c>
      <c r="L13" s="11"/>
    </row>
    <row r="14" spans="1:12" ht="15">
      <c r="A14" s="13">
        <v>9</v>
      </c>
      <c r="B14" s="7" t="s">
        <v>84</v>
      </c>
      <c r="C14" s="4">
        <f t="shared" si="1"/>
        <v>8.6999999999999993</v>
      </c>
      <c r="D14" s="4">
        <v>9.4499999999999993</v>
      </c>
      <c r="E14" s="5">
        <f t="shared" si="0"/>
        <v>0.75</v>
      </c>
      <c r="F14" s="12">
        <v>33.6952</v>
      </c>
      <c r="G14" s="12">
        <v>25.257999999999999</v>
      </c>
      <c r="H14" s="12">
        <v>1.6615</v>
      </c>
      <c r="I14" s="12">
        <v>14.3988</v>
      </c>
      <c r="J14" s="12">
        <v>12.845390070921983</v>
      </c>
      <c r="K14" s="12">
        <v>66.680000000000007</v>
      </c>
      <c r="L14" s="11"/>
    </row>
    <row r="15" spans="1:12" ht="15">
      <c r="A15" s="13">
        <v>10</v>
      </c>
      <c r="B15" s="7" t="s">
        <v>85</v>
      </c>
      <c r="C15" s="4">
        <f t="shared" si="1"/>
        <v>9.4499999999999993</v>
      </c>
      <c r="D15" s="4">
        <v>10.45</v>
      </c>
      <c r="E15" s="5">
        <f t="shared" si="0"/>
        <v>1</v>
      </c>
      <c r="F15" s="12">
        <v>13.193641999999999</v>
      </c>
      <c r="G15" s="12">
        <v>38.754600000000003</v>
      </c>
      <c r="H15" s="12">
        <v>0.45250000000000001</v>
      </c>
      <c r="I15" s="12">
        <v>17.605499999999999</v>
      </c>
      <c r="J15" s="12">
        <v>7.5323867996930094</v>
      </c>
      <c r="K15" s="12">
        <v>59.36</v>
      </c>
      <c r="L15" s="11"/>
    </row>
    <row r="16" spans="1:12" ht="15">
      <c r="A16" s="13">
        <v>11</v>
      </c>
      <c r="B16" s="7" t="s">
        <v>86</v>
      </c>
      <c r="C16" s="4">
        <f t="shared" si="1"/>
        <v>10.45</v>
      </c>
      <c r="D16" s="4">
        <v>11.75</v>
      </c>
      <c r="E16" s="5">
        <f t="shared" si="0"/>
        <v>1.3000000000000007</v>
      </c>
      <c r="F16" s="12">
        <v>6.4539860000000004</v>
      </c>
      <c r="G16" s="12">
        <v>42.482999999999997</v>
      </c>
      <c r="H16" s="12">
        <v>0.48509999999999998</v>
      </c>
      <c r="I16" s="12">
        <v>17.998899999999999</v>
      </c>
      <c r="J16" s="12">
        <v>4.98613086770981</v>
      </c>
      <c r="K16" s="12">
        <v>59.93</v>
      </c>
      <c r="L16" s="11"/>
    </row>
    <row r="17" spans="1:12" ht="15">
      <c r="A17" s="13">
        <v>12</v>
      </c>
      <c r="B17" s="7" t="s">
        <v>87</v>
      </c>
      <c r="C17" s="4">
        <f t="shared" si="1"/>
        <v>11.75</v>
      </c>
      <c r="D17" s="4">
        <v>13.05</v>
      </c>
      <c r="E17" s="5">
        <f t="shared" si="0"/>
        <v>1.3000000000000007</v>
      </c>
      <c r="F17" s="12">
        <v>25.315982999999999</v>
      </c>
      <c r="G17" s="12">
        <v>37.053699999999999</v>
      </c>
      <c r="H17" s="12">
        <v>0.8679</v>
      </c>
      <c r="I17" s="12">
        <v>16.194900000000001</v>
      </c>
      <c r="J17" s="12">
        <v>11.597262118491924</v>
      </c>
      <c r="K17" s="12">
        <v>62.85</v>
      </c>
      <c r="L17" s="11"/>
    </row>
    <row r="18" spans="1:12" ht="15">
      <c r="A18" s="13">
        <v>13</v>
      </c>
      <c r="B18" s="7" t="s">
        <v>88</v>
      </c>
      <c r="C18" s="4">
        <f t="shared" si="1"/>
        <v>13.05</v>
      </c>
      <c r="D18" s="4">
        <v>14.05</v>
      </c>
      <c r="E18" s="5">
        <f t="shared" si="0"/>
        <v>1</v>
      </c>
      <c r="F18" s="12">
        <v>2.5953620000000002</v>
      </c>
      <c r="G18" s="12">
        <v>44.0535</v>
      </c>
      <c r="H18" s="12">
        <v>0.18740000000000001</v>
      </c>
      <c r="I18" s="12">
        <v>14.5032</v>
      </c>
      <c r="J18" s="12">
        <v>1.0121841661987629</v>
      </c>
      <c r="K18" s="12">
        <v>66.489999999999995</v>
      </c>
      <c r="L18" s="11"/>
    </row>
    <row r="19" spans="1:12" ht="15">
      <c r="A19" s="13">
        <v>14</v>
      </c>
      <c r="B19" s="7" t="s">
        <v>89</v>
      </c>
      <c r="C19" s="4">
        <f t="shared" si="1"/>
        <v>14.05</v>
      </c>
      <c r="D19" s="4">
        <v>15.05</v>
      </c>
      <c r="E19" s="5">
        <f t="shared" si="0"/>
        <v>1</v>
      </c>
      <c r="F19" s="12">
        <v>2.6339390000000003</v>
      </c>
      <c r="G19" s="12">
        <v>44.647599999999997</v>
      </c>
      <c r="H19" s="12">
        <v>0.14910000000000001</v>
      </c>
      <c r="I19" s="12">
        <v>14.248699999999999</v>
      </c>
      <c r="J19" s="12">
        <v>1.2885632594710539</v>
      </c>
      <c r="K19" s="12">
        <v>66.72</v>
      </c>
      <c r="L19" s="11"/>
    </row>
    <row r="20" spans="1:12" ht="15">
      <c r="A20" s="13">
        <v>15</v>
      </c>
      <c r="B20" s="7" t="s">
        <v>90</v>
      </c>
      <c r="C20" s="4">
        <f t="shared" si="1"/>
        <v>15.05</v>
      </c>
      <c r="D20" s="4">
        <v>16.05</v>
      </c>
      <c r="E20" s="5">
        <f t="shared" si="0"/>
        <v>1</v>
      </c>
      <c r="F20" s="12">
        <v>1.8487699999999998</v>
      </c>
      <c r="G20" s="12">
        <v>45.511299999999999</v>
      </c>
      <c r="H20" s="12">
        <v>0.15909999999999999</v>
      </c>
      <c r="I20" s="12">
        <v>13.802199999999999</v>
      </c>
      <c r="J20" s="12">
        <v>0.61366421568627016</v>
      </c>
      <c r="K20" s="12">
        <v>67.03</v>
      </c>
      <c r="L20" s="11"/>
    </row>
    <row r="21" spans="1:12" ht="15">
      <c r="A21" s="13">
        <v>16</v>
      </c>
      <c r="B21" s="7" t="s">
        <v>91</v>
      </c>
      <c r="C21" s="4">
        <f t="shared" si="1"/>
        <v>16.05</v>
      </c>
      <c r="D21" s="4">
        <v>17.350000000000001</v>
      </c>
      <c r="E21" s="5">
        <f t="shared" si="0"/>
        <v>1.3000000000000007</v>
      </c>
      <c r="F21" s="12">
        <v>3.8155039999999998</v>
      </c>
      <c r="G21" s="12">
        <v>45.956600000000002</v>
      </c>
      <c r="H21" s="12">
        <v>0.3337</v>
      </c>
      <c r="I21" s="12">
        <v>12.472899999999999</v>
      </c>
      <c r="J21" s="12">
        <v>1.861194690265491</v>
      </c>
      <c r="K21" s="12">
        <v>67.09</v>
      </c>
      <c r="L21" s="11"/>
    </row>
    <row r="22" spans="1:12" ht="18.75">
      <c r="A22" s="16" t="s">
        <v>94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2" ht="30" customHeight="1">
      <c r="A23" s="15" t="s">
        <v>176</v>
      </c>
      <c r="B23" s="15"/>
      <c r="C23" s="15"/>
      <c r="D23" s="8"/>
      <c r="E23" s="15" t="s">
        <v>177</v>
      </c>
      <c r="F23" s="15"/>
      <c r="G23" s="15"/>
      <c r="H23" s="8"/>
      <c r="I23" s="15" t="s">
        <v>198</v>
      </c>
      <c r="J23" s="15"/>
      <c r="K23" s="15"/>
    </row>
    <row r="24" spans="1:12" ht="15">
      <c r="A24" s="9">
        <v>17</v>
      </c>
      <c r="B24" s="7" t="s">
        <v>95</v>
      </c>
      <c r="C24" s="4">
        <v>0</v>
      </c>
      <c r="D24" s="4">
        <v>1</v>
      </c>
      <c r="E24" s="5">
        <f>D24-C24</f>
        <v>1</v>
      </c>
      <c r="F24" s="4">
        <v>6.2087409999999998</v>
      </c>
      <c r="G24" s="4">
        <v>42.181199999999997</v>
      </c>
      <c r="H24" s="4">
        <v>0.10199999999999999</v>
      </c>
      <c r="I24" s="4">
        <v>17.860900000000001</v>
      </c>
      <c r="J24" s="4">
        <v>7.434716157205238</v>
      </c>
      <c r="K24" s="4">
        <v>61.36</v>
      </c>
    </row>
    <row r="25" spans="1:12" ht="15">
      <c r="A25" s="9">
        <v>18</v>
      </c>
      <c r="B25" s="7" t="s">
        <v>96</v>
      </c>
      <c r="C25" s="4">
        <f>D24</f>
        <v>1</v>
      </c>
      <c r="D25" s="4">
        <v>2</v>
      </c>
      <c r="E25" s="5">
        <f t="shared" ref="E25:E40" si="2">D25-C25</f>
        <v>1</v>
      </c>
      <c r="F25" s="4">
        <v>16.024008000000002</v>
      </c>
      <c r="G25" s="4">
        <v>40.514400000000002</v>
      </c>
      <c r="H25" s="4">
        <v>0.436</v>
      </c>
      <c r="I25" s="4">
        <v>14.290900000000001</v>
      </c>
      <c r="J25" s="4">
        <v>11.212494402149575</v>
      </c>
      <c r="K25" s="4">
        <v>59.46</v>
      </c>
    </row>
    <row r="26" spans="1:12" ht="15">
      <c r="A26" s="13">
        <v>19</v>
      </c>
      <c r="B26" s="7" t="s">
        <v>97</v>
      </c>
      <c r="C26" s="4">
        <f t="shared" ref="C26:C40" si="3">D25</f>
        <v>2</v>
      </c>
      <c r="D26" s="4">
        <v>3</v>
      </c>
      <c r="E26" s="5">
        <f t="shared" si="2"/>
        <v>1</v>
      </c>
      <c r="F26" s="12">
        <v>39.842110000000005</v>
      </c>
      <c r="G26" s="12">
        <v>23.338100000000001</v>
      </c>
      <c r="H26" s="12">
        <v>1.2398</v>
      </c>
      <c r="I26" s="12">
        <v>14.7523</v>
      </c>
      <c r="J26" s="12">
        <v>15.549101338432122</v>
      </c>
      <c r="K26" s="12">
        <v>47.42</v>
      </c>
    </row>
    <row r="27" spans="1:12" ht="15">
      <c r="A27" s="13">
        <v>20</v>
      </c>
      <c r="B27" s="7" t="s">
        <v>98</v>
      </c>
      <c r="C27" s="4">
        <f t="shared" si="3"/>
        <v>3</v>
      </c>
      <c r="D27" s="4">
        <v>4</v>
      </c>
      <c r="E27" s="5">
        <f t="shared" si="2"/>
        <v>1</v>
      </c>
      <c r="F27" s="12">
        <v>31.601878000000003</v>
      </c>
      <c r="G27" s="12">
        <v>32.276699999999998</v>
      </c>
      <c r="H27" s="12">
        <v>0.90700000000000003</v>
      </c>
      <c r="I27" s="12">
        <v>15.023999999999999</v>
      </c>
      <c r="J27" s="12">
        <v>15.245316159250587</v>
      </c>
      <c r="K27" s="12">
        <v>42.35</v>
      </c>
    </row>
    <row r="28" spans="1:12" ht="15">
      <c r="A28" s="13">
        <v>21</v>
      </c>
      <c r="B28" s="7" t="s">
        <v>99</v>
      </c>
      <c r="C28" s="4">
        <f t="shared" si="3"/>
        <v>4</v>
      </c>
      <c r="D28" s="4">
        <v>5</v>
      </c>
      <c r="E28" s="5">
        <f t="shared" si="2"/>
        <v>1</v>
      </c>
      <c r="F28" s="12">
        <v>31.688656999999999</v>
      </c>
      <c r="G28" s="12">
        <v>34.962299999999999</v>
      </c>
      <c r="H28" s="12">
        <v>2.2555999999999998</v>
      </c>
      <c r="I28" s="12">
        <v>10.6622</v>
      </c>
      <c r="J28" s="12">
        <v>14.680372670807452</v>
      </c>
      <c r="K28" s="12">
        <v>61.09</v>
      </c>
    </row>
    <row r="29" spans="1:12" ht="15">
      <c r="A29" s="13">
        <v>22</v>
      </c>
      <c r="B29" s="7" t="s">
        <v>100</v>
      </c>
      <c r="C29" s="4">
        <f t="shared" si="3"/>
        <v>5</v>
      </c>
      <c r="D29" s="4">
        <v>6</v>
      </c>
      <c r="E29" s="5">
        <f t="shared" si="2"/>
        <v>1</v>
      </c>
      <c r="F29" s="12">
        <v>25.65024</v>
      </c>
      <c r="G29" s="12">
        <v>33.771900000000002</v>
      </c>
      <c r="H29" s="12">
        <v>1.9938</v>
      </c>
      <c r="I29" s="12">
        <v>10.391299999999999</v>
      </c>
      <c r="J29" s="12">
        <v>6.8971226415094344</v>
      </c>
      <c r="K29" s="12">
        <v>78.16</v>
      </c>
    </row>
    <row r="30" spans="1:12" ht="15">
      <c r="A30" s="13">
        <v>23</v>
      </c>
      <c r="B30" s="7" t="s">
        <v>101</v>
      </c>
      <c r="C30" s="4">
        <f t="shared" si="3"/>
        <v>6</v>
      </c>
      <c r="D30" s="4">
        <v>6.6</v>
      </c>
      <c r="E30" s="5">
        <f t="shared" si="2"/>
        <v>0.59999999999999964</v>
      </c>
      <c r="F30" s="12">
        <v>12.821577999999999</v>
      </c>
      <c r="G30" s="12">
        <v>61.677300000000002</v>
      </c>
      <c r="H30" s="12">
        <v>1.01</v>
      </c>
      <c r="I30" s="12">
        <v>10.0032</v>
      </c>
      <c r="J30" s="12">
        <v>2.4375869262865062</v>
      </c>
      <c r="K30" s="12">
        <v>87.61</v>
      </c>
    </row>
    <row r="31" spans="1:12" ht="15">
      <c r="A31" s="13">
        <v>24</v>
      </c>
      <c r="B31" s="7" t="s">
        <v>102</v>
      </c>
      <c r="C31" s="4">
        <f t="shared" si="3"/>
        <v>6.6</v>
      </c>
      <c r="D31" s="4">
        <v>8.1999999999999993</v>
      </c>
      <c r="E31" s="5">
        <f t="shared" si="2"/>
        <v>1.5999999999999996</v>
      </c>
      <c r="F31" s="12">
        <v>1.7827040000000001</v>
      </c>
      <c r="G31" s="12">
        <v>47.3446</v>
      </c>
      <c r="H31" s="12">
        <v>6.7199999999999996E-2</v>
      </c>
      <c r="I31" s="12">
        <v>11.0373</v>
      </c>
      <c r="J31" s="12">
        <v>1.59</v>
      </c>
      <c r="K31" s="12">
        <v>78.59</v>
      </c>
    </row>
    <row r="32" spans="1:12" ht="15">
      <c r="A32" s="13">
        <v>25</v>
      </c>
      <c r="B32" s="7" t="s">
        <v>103</v>
      </c>
      <c r="C32" s="4">
        <f t="shared" si="3"/>
        <v>8.1999999999999993</v>
      </c>
      <c r="D32" s="4">
        <v>9.1999999999999993</v>
      </c>
      <c r="E32" s="5">
        <f t="shared" si="2"/>
        <v>1</v>
      </c>
      <c r="F32" s="12">
        <v>22.456202999999999</v>
      </c>
      <c r="G32" s="12">
        <v>46.422400000000003</v>
      </c>
      <c r="H32" s="12">
        <v>0.69499999999999995</v>
      </c>
      <c r="I32" s="12">
        <v>11.9001</v>
      </c>
      <c r="J32" s="12">
        <v>7.7360125260960331</v>
      </c>
      <c r="K32" s="12">
        <v>75.430000000000007</v>
      </c>
    </row>
    <row r="33" spans="1:11" ht="15">
      <c r="A33" s="13">
        <v>26</v>
      </c>
      <c r="B33" s="7" t="s">
        <v>104</v>
      </c>
      <c r="C33" s="4">
        <f t="shared" si="3"/>
        <v>9.1999999999999993</v>
      </c>
      <c r="D33" s="4">
        <v>10.199999999999999</v>
      </c>
      <c r="E33" s="5">
        <f t="shared" si="2"/>
        <v>1</v>
      </c>
      <c r="F33" s="12">
        <v>30.546130999999999</v>
      </c>
      <c r="G33" s="12">
        <v>28.843599999999999</v>
      </c>
      <c r="H33" s="12">
        <v>0.63200000000000001</v>
      </c>
      <c r="I33" s="12">
        <v>15.292400000000001</v>
      </c>
      <c r="J33" s="12">
        <v>9.9186676166726038</v>
      </c>
      <c r="K33" s="12">
        <v>61.68</v>
      </c>
    </row>
    <row r="34" spans="1:11" ht="15">
      <c r="A34" s="13">
        <v>27</v>
      </c>
      <c r="B34" s="7" t="s">
        <v>105</v>
      </c>
      <c r="C34" s="4">
        <f t="shared" si="3"/>
        <v>10.199999999999999</v>
      </c>
      <c r="D34" s="4">
        <v>11.2</v>
      </c>
      <c r="E34" s="5">
        <f t="shared" si="2"/>
        <v>1</v>
      </c>
      <c r="F34" s="12">
        <v>31.374804999999999</v>
      </c>
      <c r="G34" s="12">
        <v>29.207999999999998</v>
      </c>
      <c r="H34" s="12">
        <v>0.7157</v>
      </c>
      <c r="I34" s="12">
        <v>12.99</v>
      </c>
      <c r="J34" s="12">
        <v>10.496385977593059</v>
      </c>
      <c r="K34" s="12">
        <v>66.37</v>
      </c>
    </row>
    <row r="35" spans="1:11" ht="15">
      <c r="A35" s="13">
        <v>28</v>
      </c>
      <c r="B35" s="7" t="s">
        <v>106</v>
      </c>
      <c r="C35" s="4">
        <f t="shared" si="3"/>
        <v>11.2</v>
      </c>
      <c r="D35" s="4">
        <v>12.2</v>
      </c>
      <c r="E35" s="5">
        <f t="shared" si="2"/>
        <v>1</v>
      </c>
      <c r="F35" s="12">
        <v>17.763746000000001</v>
      </c>
      <c r="G35" s="12">
        <v>38.284700000000001</v>
      </c>
      <c r="H35" s="12">
        <v>0.51859999999999995</v>
      </c>
      <c r="I35" s="12">
        <v>14.543699999999999</v>
      </c>
      <c r="J35" s="12">
        <v>8.5054705432287676</v>
      </c>
      <c r="K35" s="12">
        <v>61.15</v>
      </c>
    </row>
    <row r="36" spans="1:11" ht="15">
      <c r="A36" s="13">
        <v>29</v>
      </c>
      <c r="B36" s="7" t="s">
        <v>107</v>
      </c>
      <c r="C36" s="4">
        <f t="shared" si="3"/>
        <v>12.2</v>
      </c>
      <c r="D36" s="4">
        <v>13.2</v>
      </c>
      <c r="E36" s="5">
        <f t="shared" si="2"/>
        <v>1</v>
      </c>
      <c r="F36" s="12">
        <v>28.029232</v>
      </c>
      <c r="G36" s="12">
        <v>34.578499999999998</v>
      </c>
      <c r="H36" s="12">
        <v>0.65500000000000003</v>
      </c>
      <c r="I36" s="12">
        <v>15.1662</v>
      </c>
      <c r="J36" s="12">
        <v>13.632984293193719</v>
      </c>
      <c r="K36" s="12">
        <v>60.52</v>
      </c>
    </row>
    <row r="37" spans="1:11" ht="15">
      <c r="A37" s="13">
        <v>30</v>
      </c>
      <c r="B37" s="7" t="s">
        <v>108</v>
      </c>
      <c r="C37" s="4">
        <f t="shared" si="3"/>
        <v>13.2</v>
      </c>
      <c r="D37" s="4">
        <v>14.5</v>
      </c>
      <c r="E37" s="5">
        <f t="shared" si="2"/>
        <v>1.3000000000000007</v>
      </c>
      <c r="F37" s="12">
        <v>16.918824999999998</v>
      </c>
      <c r="G37" s="12">
        <v>36.293900000000001</v>
      </c>
      <c r="H37" s="12">
        <v>0.2228</v>
      </c>
      <c r="I37" s="12">
        <v>15.646100000000001</v>
      </c>
      <c r="J37" s="12">
        <v>11.059509202453992</v>
      </c>
      <c r="K37" s="12">
        <v>56.97</v>
      </c>
    </row>
    <row r="38" spans="1:11" ht="15">
      <c r="A38" s="13">
        <v>31</v>
      </c>
      <c r="B38" s="7" t="s">
        <v>109</v>
      </c>
      <c r="C38" s="4">
        <f t="shared" si="3"/>
        <v>14.5</v>
      </c>
      <c r="D38" s="4">
        <v>15.8</v>
      </c>
      <c r="E38" s="5">
        <f t="shared" si="2"/>
        <v>1.3000000000000007</v>
      </c>
      <c r="F38" s="12">
        <v>20.825882</v>
      </c>
      <c r="G38" s="12">
        <v>33.921799999999998</v>
      </c>
      <c r="H38" s="12">
        <v>0.2369</v>
      </c>
      <c r="I38" s="12">
        <v>14.9909</v>
      </c>
      <c r="J38" s="12">
        <v>12.807200460829492</v>
      </c>
      <c r="K38" s="12">
        <v>53.67</v>
      </c>
    </row>
    <row r="39" spans="1:11" ht="15">
      <c r="A39" s="13">
        <v>32</v>
      </c>
      <c r="B39" s="7" t="s">
        <v>110</v>
      </c>
      <c r="C39" s="4">
        <f t="shared" si="3"/>
        <v>15.8</v>
      </c>
      <c r="D39" s="4">
        <v>16.8</v>
      </c>
      <c r="E39" s="5">
        <f t="shared" si="2"/>
        <v>1</v>
      </c>
      <c r="F39" s="12">
        <v>12.224289000000001</v>
      </c>
      <c r="G39" s="12">
        <v>59.046300000000002</v>
      </c>
      <c r="H39" s="12">
        <v>2.5539999999999998</v>
      </c>
      <c r="I39" s="12">
        <v>9.3065999999999995</v>
      </c>
      <c r="J39" s="12">
        <v>4.3304614391739271</v>
      </c>
      <c r="K39" s="12">
        <v>81.27</v>
      </c>
    </row>
    <row r="40" spans="1:11" ht="15">
      <c r="A40" s="13">
        <v>33</v>
      </c>
      <c r="B40" s="7" t="s">
        <v>111</v>
      </c>
      <c r="C40" s="4">
        <f t="shared" si="3"/>
        <v>16.8</v>
      </c>
      <c r="D40" s="4">
        <v>17.8</v>
      </c>
      <c r="E40" s="5">
        <f t="shared" si="2"/>
        <v>1</v>
      </c>
      <c r="F40" s="12">
        <v>22.098230000000001</v>
      </c>
      <c r="G40" s="12">
        <v>31.621400000000001</v>
      </c>
      <c r="H40" s="12">
        <v>0.40110000000000001</v>
      </c>
      <c r="I40" s="12">
        <v>16.2044</v>
      </c>
      <c r="J40" s="12">
        <v>16.912748344370861</v>
      </c>
      <c r="K40" s="12">
        <v>51.26</v>
      </c>
    </row>
    <row r="41" spans="1:11" ht="18.75">
      <c r="A41" s="16" t="s">
        <v>112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ht="31.5" customHeight="1">
      <c r="A42" s="15" t="s">
        <v>178</v>
      </c>
      <c r="B42" s="15"/>
      <c r="C42" s="15"/>
      <c r="D42" s="8"/>
      <c r="E42" s="15" t="s">
        <v>179</v>
      </c>
      <c r="F42" s="15"/>
      <c r="G42" s="15"/>
      <c r="H42" s="8"/>
      <c r="I42" s="15" t="s">
        <v>198</v>
      </c>
      <c r="J42" s="15"/>
      <c r="K42" s="15"/>
    </row>
    <row r="43" spans="1:11" ht="15">
      <c r="A43" s="9">
        <v>34</v>
      </c>
      <c r="B43" s="7" t="s">
        <v>113</v>
      </c>
      <c r="C43" s="4">
        <v>0</v>
      </c>
      <c r="D43" s="4">
        <v>1.4</v>
      </c>
      <c r="E43" s="5">
        <f>D43-C43</f>
        <v>1.4</v>
      </c>
      <c r="F43" s="4">
        <v>12.061588</v>
      </c>
      <c r="G43" s="4">
        <v>43.566800000000001</v>
      </c>
      <c r="H43" s="4">
        <v>0.1239</v>
      </c>
      <c r="I43" s="4">
        <v>12.4856</v>
      </c>
      <c r="J43" s="4">
        <v>8.3214160327676989</v>
      </c>
      <c r="K43" s="4">
        <v>67.03</v>
      </c>
    </row>
    <row r="44" spans="1:11" ht="15">
      <c r="A44" s="9">
        <v>35</v>
      </c>
      <c r="B44" s="7" t="s">
        <v>114</v>
      </c>
      <c r="C44" s="4">
        <f>D43</f>
        <v>1.4</v>
      </c>
      <c r="D44" s="4">
        <v>2.7</v>
      </c>
      <c r="E44" s="5">
        <f t="shared" ref="E44:E50" si="4">D44-C44</f>
        <v>1.3000000000000003</v>
      </c>
      <c r="F44" s="4">
        <v>5.5968989999999996</v>
      </c>
      <c r="G44" s="4">
        <v>51.838000000000001</v>
      </c>
      <c r="H44" s="4">
        <v>0.1154</v>
      </c>
      <c r="I44" s="4">
        <v>11.582000000000001</v>
      </c>
      <c r="J44" s="4">
        <v>3.9295334040296916</v>
      </c>
      <c r="K44" s="4">
        <v>73.47</v>
      </c>
    </row>
    <row r="45" spans="1:11" ht="15">
      <c r="A45" s="13">
        <v>36</v>
      </c>
      <c r="B45" s="7" t="s">
        <v>115</v>
      </c>
      <c r="C45" s="4">
        <f t="shared" ref="C45:C50" si="5">D44</f>
        <v>2.7</v>
      </c>
      <c r="D45" s="4">
        <v>3.3</v>
      </c>
      <c r="E45" s="5">
        <f t="shared" si="4"/>
        <v>0.59999999999999964</v>
      </c>
      <c r="F45" s="12">
        <v>7.3287060000000004</v>
      </c>
      <c r="G45" s="12">
        <v>71.177099999999996</v>
      </c>
      <c r="H45" s="12">
        <v>1.3321000000000001</v>
      </c>
      <c r="I45" s="12">
        <v>7.9823000000000004</v>
      </c>
      <c r="J45" s="12">
        <v>2.8541103397880909</v>
      </c>
      <c r="K45" s="12">
        <v>84.68</v>
      </c>
    </row>
    <row r="46" spans="1:11" ht="15">
      <c r="A46" s="13">
        <v>37</v>
      </c>
      <c r="B46" s="7" t="s">
        <v>116</v>
      </c>
      <c r="C46" s="4">
        <f t="shared" si="5"/>
        <v>3.3</v>
      </c>
      <c r="D46" s="4">
        <v>3.8</v>
      </c>
      <c r="E46" s="5">
        <f t="shared" si="4"/>
        <v>0.5</v>
      </c>
      <c r="F46" s="12">
        <v>9.8790230000000001</v>
      </c>
      <c r="G46" s="12">
        <v>44.448700000000002</v>
      </c>
      <c r="H46" s="12">
        <v>0.1734</v>
      </c>
      <c r="I46" s="12">
        <v>15.461</v>
      </c>
      <c r="J46" s="12">
        <v>6.3183828861493838</v>
      </c>
      <c r="K46" s="12">
        <v>66.319999999999993</v>
      </c>
    </row>
    <row r="47" spans="1:11" ht="15">
      <c r="A47" s="13">
        <v>38</v>
      </c>
      <c r="B47" s="7" t="s">
        <v>117</v>
      </c>
      <c r="C47" s="4">
        <f t="shared" si="5"/>
        <v>3.8</v>
      </c>
      <c r="D47" s="4">
        <v>4.8</v>
      </c>
      <c r="E47" s="5">
        <f t="shared" si="4"/>
        <v>1</v>
      </c>
      <c r="F47" s="12">
        <v>47.324584999999999</v>
      </c>
      <c r="G47" s="12">
        <v>14.7745</v>
      </c>
      <c r="H47" s="12">
        <v>0.54149999999999998</v>
      </c>
      <c r="I47" s="12">
        <v>14.221399999999999</v>
      </c>
      <c r="J47" s="12">
        <v>28.567106347897766</v>
      </c>
      <c r="K47" s="12">
        <v>35.619999999999997</v>
      </c>
    </row>
    <row r="48" spans="1:11" ht="15">
      <c r="A48" s="13">
        <v>39</v>
      </c>
      <c r="B48" s="7" t="s">
        <v>118</v>
      </c>
      <c r="C48" s="4">
        <f t="shared" si="5"/>
        <v>4.8</v>
      </c>
      <c r="D48" s="4">
        <v>5.8</v>
      </c>
      <c r="E48" s="5">
        <f t="shared" si="4"/>
        <v>1</v>
      </c>
      <c r="F48" s="12">
        <v>43.386035</v>
      </c>
      <c r="G48" s="12">
        <v>16.387599999999999</v>
      </c>
      <c r="H48" s="12">
        <v>0.42659999999999998</v>
      </c>
      <c r="I48" s="12">
        <v>16.129899999999999</v>
      </c>
      <c r="J48" s="12">
        <v>22.71</v>
      </c>
      <c r="K48" s="12">
        <v>34.369999999999997</v>
      </c>
    </row>
    <row r="49" spans="1:11" ht="15">
      <c r="A49" s="13">
        <v>40</v>
      </c>
      <c r="B49" s="7" t="s">
        <v>119</v>
      </c>
      <c r="C49" s="4">
        <f t="shared" si="5"/>
        <v>5.8</v>
      </c>
      <c r="D49" s="4">
        <v>6.8</v>
      </c>
      <c r="E49" s="5">
        <f t="shared" si="4"/>
        <v>1</v>
      </c>
      <c r="F49" s="12">
        <v>17.497095000000002</v>
      </c>
      <c r="G49" s="12">
        <v>52.347299999999997</v>
      </c>
      <c r="H49" s="12">
        <v>1.5726</v>
      </c>
      <c r="I49" s="12">
        <v>12.588100000000001</v>
      </c>
      <c r="J49" s="12">
        <v>7.7435567010309283</v>
      </c>
      <c r="K49" s="12">
        <v>77.63</v>
      </c>
    </row>
    <row r="50" spans="1:11" ht="15">
      <c r="A50" s="13">
        <v>41</v>
      </c>
      <c r="B50" s="7" t="s">
        <v>120</v>
      </c>
      <c r="C50" s="4">
        <f t="shared" si="5"/>
        <v>6.8</v>
      </c>
      <c r="D50" s="4">
        <v>7.8</v>
      </c>
      <c r="E50" s="5">
        <f t="shared" si="4"/>
        <v>1</v>
      </c>
      <c r="F50" s="12">
        <v>4.9681940000000004</v>
      </c>
      <c r="G50" s="12">
        <v>62.296500000000002</v>
      </c>
      <c r="H50" s="12">
        <v>0.1205</v>
      </c>
      <c r="I50" s="12">
        <v>9.7998999999999992</v>
      </c>
      <c r="J50" s="12">
        <v>3.0965106007067109</v>
      </c>
      <c r="K50" s="12">
        <v>77.89</v>
      </c>
    </row>
    <row r="51" spans="1:11" ht="18.75">
      <c r="A51" s="16" t="s">
        <v>121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 ht="30.75" customHeight="1">
      <c r="A52" s="15" t="s">
        <v>180</v>
      </c>
      <c r="B52" s="15"/>
      <c r="C52" s="15"/>
      <c r="D52" s="8"/>
      <c r="E52" s="15" t="s">
        <v>181</v>
      </c>
      <c r="F52" s="15"/>
      <c r="G52" s="15"/>
      <c r="H52" s="8"/>
      <c r="I52" s="15" t="s">
        <v>198</v>
      </c>
      <c r="J52" s="15"/>
      <c r="K52" s="15"/>
    </row>
    <row r="53" spans="1:11" ht="15">
      <c r="A53" s="9">
        <v>42</v>
      </c>
      <c r="B53" s="7" t="s">
        <v>122</v>
      </c>
      <c r="C53" s="4">
        <v>0</v>
      </c>
      <c r="D53" s="4">
        <v>1.5</v>
      </c>
      <c r="E53" s="5">
        <f>D53-C53</f>
        <v>1.5</v>
      </c>
      <c r="F53" s="4">
        <v>10.88857</v>
      </c>
      <c r="G53" s="4">
        <v>39.8568</v>
      </c>
      <c r="H53" s="4">
        <v>0.17319999999999999</v>
      </c>
      <c r="I53" s="4">
        <v>15.8559</v>
      </c>
      <c r="J53" s="4">
        <v>8.1064036885245923</v>
      </c>
      <c r="K53" s="4">
        <v>59.39</v>
      </c>
    </row>
    <row r="54" spans="1:11" ht="15">
      <c r="A54" s="13">
        <v>43</v>
      </c>
      <c r="B54" s="7" t="s">
        <v>123</v>
      </c>
      <c r="C54" s="4">
        <f>D53</f>
        <v>1.5</v>
      </c>
      <c r="D54" s="4">
        <v>3</v>
      </c>
      <c r="E54" s="5">
        <f t="shared" ref="E54:E60" si="6">D54-C54</f>
        <v>1.5</v>
      </c>
      <c r="F54" s="4">
        <v>6.099863</v>
      </c>
      <c r="G54" s="4">
        <v>43.928800000000003</v>
      </c>
      <c r="H54" s="4">
        <v>0.17219999999999999</v>
      </c>
      <c r="I54" s="4">
        <v>14.934100000000001</v>
      </c>
      <c r="J54" s="4">
        <v>4.053129411764707</v>
      </c>
      <c r="K54" s="4">
        <v>65.98</v>
      </c>
    </row>
    <row r="55" spans="1:11" ht="15">
      <c r="A55" s="13">
        <v>44</v>
      </c>
      <c r="B55" s="7" t="s">
        <v>124</v>
      </c>
      <c r="C55" s="4">
        <f t="shared" ref="C55:C60" si="7">D54</f>
        <v>3</v>
      </c>
      <c r="D55" s="4">
        <v>4.2</v>
      </c>
      <c r="E55" s="5">
        <f t="shared" si="6"/>
        <v>1.2000000000000002</v>
      </c>
      <c r="F55" s="12">
        <v>21.949235000000002</v>
      </c>
      <c r="G55" s="12">
        <v>49.369</v>
      </c>
      <c r="H55" s="12">
        <v>0.38140000000000002</v>
      </c>
      <c r="I55" s="12">
        <v>10.3179</v>
      </c>
      <c r="J55" s="12">
        <v>5.6374703289250645</v>
      </c>
      <c r="K55" s="12">
        <v>79.91</v>
      </c>
    </row>
    <row r="56" spans="1:11" ht="15">
      <c r="A56" s="13">
        <v>45</v>
      </c>
      <c r="B56" s="7" t="s">
        <v>125</v>
      </c>
      <c r="C56" s="4">
        <f t="shared" si="7"/>
        <v>4.2</v>
      </c>
      <c r="D56" s="4">
        <v>5.4</v>
      </c>
      <c r="E56" s="5">
        <f t="shared" si="6"/>
        <v>1.2000000000000002</v>
      </c>
      <c r="F56" s="12">
        <v>8.3581190000000003</v>
      </c>
      <c r="G56" s="12">
        <v>71.306799999999996</v>
      </c>
      <c r="H56" s="12">
        <v>0.15709999999999999</v>
      </c>
      <c r="I56" s="12">
        <v>7.6851000000000003</v>
      </c>
      <c r="J56" s="12">
        <v>2.4689317319848283</v>
      </c>
      <c r="K56" s="12">
        <v>86.71</v>
      </c>
    </row>
    <row r="57" spans="1:11" ht="15">
      <c r="A57" s="13">
        <v>46</v>
      </c>
      <c r="B57" s="7" t="s">
        <v>126</v>
      </c>
      <c r="C57" s="4">
        <f t="shared" si="7"/>
        <v>5.4</v>
      </c>
      <c r="D57" s="4">
        <v>7.4</v>
      </c>
      <c r="E57" s="5">
        <f t="shared" si="6"/>
        <v>2</v>
      </c>
      <c r="F57" s="12">
        <v>2.4122560000000002</v>
      </c>
      <c r="G57" s="12">
        <v>58.164400000000001</v>
      </c>
      <c r="H57" s="12">
        <v>7.8299999999999995E-2</v>
      </c>
      <c r="I57" s="12">
        <v>14.331799999999999</v>
      </c>
      <c r="J57" s="12">
        <v>2.0036909279061739</v>
      </c>
      <c r="K57" s="12">
        <v>73.239999999999995</v>
      </c>
    </row>
    <row r="58" spans="1:11" ht="15">
      <c r="A58" s="13">
        <v>47</v>
      </c>
      <c r="B58" s="7" t="s">
        <v>127</v>
      </c>
      <c r="C58" s="4">
        <f t="shared" si="7"/>
        <v>7.4</v>
      </c>
      <c r="D58" s="4">
        <v>8.4</v>
      </c>
      <c r="E58" s="5">
        <f t="shared" si="6"/>
        <v>1</v>
      </c>
      <c r="F58" s="12">
        <v>17.949085</v>
      </c>
      <c r="G58" s="12">
        <v>55.3</v>
      </c>
      <c r="H58" s="12">
        <v>0.1171</v>
      </c>
      <c r="I58" s="12">
        <v>11.379799999999999</v>
      </c>
      <c r="J58" s="12">
        <v>8.4151892890120017</v>
      </c>
      <c r="K58" s="12">
        <v>77.5</v>
      </c>
    </row>
    <row r="59" spans="1:11" ht="15">
      <c r="A59" s="13">
        <v>48</v>
      </c>
      <c r="B59" s="7" t="s">
        <v>128</v>
      </c>
      <c r="C59" s="4">
        <f t="shared" si="7"/>
        <v>8.4</v>
      </c>
      <c r="D59" s="4">
        <v>9.1999999999999993</v>
      </c>
      <c r="E59" s="5">
        <f t="shared" si="6"/>
        <v>0.79999999999999893</v>
      </c>
      <c r="F59" s="12">
        <v>37.563141000000002</v>
      </c>
      <c r="G59" s="12">
        <v>28.311</v>
      </c>
      <c r="H59" s="12">
        <v>0.38669999999999999</v>
      </c>
      <c r="I59" s="12">
        <v>13.709899999999999</v>
      </c>
      <c r="J59" s="12">
        <v>20.625605726872244</v>
      </c>
      <c r="K59" s="12">
        <v>43.5</v>
      </c>
    </row>
    <row r="60" spans="1:11" ht="15">
      <c r="A60" s="13">
        <v>49</v>
      </c>
      <c r="B60" s="7" t="s">
        <v>129</v>
      </c>
      <c r="C60" s="4">
        <f t="shared" si="7"/>
        <v>9.1999999999999993</v>
      </c>
      <c r="D60" s="4">
        <v>15.2</v>
      </c>
      <c r="E60" s="5">
        <f t="shared" si="6"/>
        <v>6</v>
      </c>
      <c r="F60" s="12">
        <v>9.5252079999999992</v>
      </c>
      <c r="G60" s="12">
        <v>46.545099999999998</v>
      </c>
      <c r="H60" s="12">
        <v>0.21540000000000001</v>
      </c>
      <c r="I60" s="12">
        <v>12.6983</v>
      </c>
      <c r="J60" s="12">
        <v>6.0607380073800705</v>
      </c>
      <c r="K60" s="12">
        <v>63.92</v>
      </c>
    </row>
    <row r="61" spans="1:11" ht="18.75">
      <c r="A61" s="16" t="s">
        <v>130</v>
      </c>
      <c r="B61" s="16"/>
      <c r="C61" s="16"/>
      <c r="D61" s="16"/>
      <c r="E61" s="16"/>
      <c r="F61" s="16"/>
      <c r="G61" s="16"/>
      <c r="H61" s="16"/>
      <c r="I61" s="16"/>
      <c r="J61" s="16"/>
      <c r="K61" s="16"/>
    </row>
    <row r="62" spans="1:11" ht="30.75" customHeight="1">
      <c r="A62" s="15" t="s">
        <v>182</v>
      </c>
      <c r="B62" s="15"/>
      <c r="C62" s="15"/>
      <c r="D62" s="8"/>
      <c r="E62" s="15" t="s">
        <v>183</v>
      </c>
      <c r="F62" s="15"/>
      <c r="G62" s="15"/>
      <c r="H62" s="8"/>
      <c r="I62" s="15" t="s">
        <v>198</v>
      </c>
      <c r="J62" s="15"/>
      <c r="K62" s="15"/>
    </row>
    <row r="63" spans="1:11" ht="15">
      <c r="A63" s="9">
        <v>50</v>
      </c>
      <c r="B63" s="7" t="s">
        <v>131</v>
      </c>
      <c r="C63" s="4">
        <v>0</v>
      </c>
      <c r="D63" s="4">
        <v>1</v>
      </c>
      <c r="E63" s="5">
        <f>D63-C63</f>
        <v>1</v>
      </c>
      <c r="F63" s="4">
        <v>10.100860000000001</v>
      </c>
      <c r="G63" s="4">
        <v>41.720300000000002</v>
      </c>
      <c r="H63" s="4">
        <v>0.1108</v>
      </c>
      <c r="I63" s="4">
        <v>16.729199999999999</v>
      </c>
      <c r="J63" s="4">
        <v>8.8557073954983867</v>
      </c>
      <c r="K63" s="4">
        <v>58.67</v>
      </c>
    </row>
    <row r="64" spans="1:11" ht="15">
      <c r="A64" s="13">
        <v>51</v>
      </c>
      <c r="B64" s="7" t="s">
        <v>132</v>
      </c>
      <c r="C64" s="4">
        <f>D63</f>
        <v>1</v>
      </c>
      <c r="D64" s="4">
        <v>2</v>
      </c>
      <c r="E64" s="5">
        <f t="shared" ref="E64:E78" si="8">D64-C64</f>
        <v>1</v>
      </c>
      <c r="F64" s="4">
        <v>23.031393000000001</v>
      </c>
      <c r="G64" s="4">
        <v>33.6571</v>
      </c>
      <c r="H64" s="4">
        <v>0.1908</v>
      </c>
      <c r="I64" s="4">
        <v>16.024100000000001</v>
      </c>
      <c r="J64" s="4">
        <v>5.0719742489270372</v>
      </c>
      <c r="K64" s="4">
        <v>74.63</v>
      </c>
    </row>
    <row r="65" spans="1:11" ht="15">
      <c r="A65" s="13">
        <v>52</v>
      </c>
      <c r="B65" s="7" t="s">
        <v>133</v>
      </c>
      <c r="C65" s="4">
        <f t="shared" ref="C65:C78" si="9">D64</f>
        <v>2</v>
      </c>
      <c r="D65" s="4">
        <v>3</v>
      </c>
      <c r="E65" s="5">
        <f t="shared" si="8"/>
        <v>1</v>
      </c>
      <c r="F65" s="12">
        <v>37.132480000000001</v>
      </c>
      <c r="G65" s="12">
        <v>21.7546</v>
      </c>
      <c r="H65" s="12">
        <v>0.3856</v>
      </c>
      <c r="I65" s="12">
        <v>18.453700000000001</v>
      </c>
      <c r="J65" s="12">
        <v>21.842459396751742</v>
      </c>
      <c r="K65" s="12">
        <v>42.02</v>
      </c>
    </row>
    <row r="66" spans="1:11" ht="15">
      <c r="A66" s="13">
        <v>53</v>
      </c>
      <c r="B66" s="7" t="s">
        <v>134</v>
      </c>
      <c r="C66" s="4">
        <f t="shared" si="9"/>
        <v>3</v>
      </c>
      <c r="D66" s="4">
        <v>4</v>
      </c>
      <c r="E66" s="5">
        <f t="shared" si="8"/>
        <v>1</v>
      </c>
      <c r="F66" s="12">
        <v>34.416150999999999</v>
      </c>
      <c r="G66" s="12">
        <v>24.996200000000002</v>
      </c>
      <c r="H66" s="12">
        <v>0.27350000000000002</v>
      </c>
      <c r="I66" s="12">
        <v>16.921199999999999</v>
      </c>
      <c r="J66" s="12">
        <v>16.786737184703014</v>
      </c>
      <c r="K66" s="12">
        <v>58.18</v>
      </c>
    </row>
    <row r="67" spans="1:11" ht="15">
      <c r="A67" s="13">
        <v>54</v>
      </c>
      <c r="B67" s="7" t="s">
        <v>135</v>
      </c>
      <c r="C67" s="4">
        <f t="shared" si="9"/>
        <v>4</v>
      </c>
      <c r="D67" s="4">
        <v>5</v>
      </c>
      <c r="E67" s="5">
        <f t="shared" si="8"/>
        <v>1</v>
      </c>
      <c r="F67" s="12">
        <v>33.278937999999997</v>
      </c>
      <c r="G67" s="12">
        <v>29.511199999999999</v>
      </c>
      <c r="H67" s="12">
        <v>0.90700000000000003</v>
      </c>
      <c r="I67" s="12">
        <v>9.3184000000000005</v>
      </c>
      <c r="J67" s="12">
        <v>8.4578137332280967</v>
      </c>
      <c r="K67" s="12">
        <v>74.27</v>
      </c>
    </row>
    <row r="68" spans="1:11" ht="15">
      <c r="A68" s="13">
        <v>55</v>
      </c>
      <c r="B68" s="7" t="s">
        <v>136</v>
      </c>
      <c r="C68" s="4">
        <f t="shared" si="9"/>
        <v>5</v>
      </c>
      <c r="D68" s="4">
        <v>6</v>
      </c>
      <c r="E68" s="5">
        <f t="shared" si="8"/>
        <v>1</v>
      </c>
      <c r="F68" s="12">
        <v>39.750248999999997</v>
      </c>
      <c r="G68" s="12">
        <v>24.656300000000002</v>
      </c>
      <c r="H68" s="12">
        <v>0.55159999999999998</v>
      </c>
      <c r="I68" s="12">
        <v>14.1427</v>
      </c>
      <c r="J68" s="12">
        <v>13.953140464408065</v>
      </c>
      <c r="K68" s="12">
        <v>51.89</v>
      </c>
    </row>
    <row r="69" spans="1:11" ht="15">
      <c r="A69" s="13">
        <v>56</v>
      </c>
      <c r="B69" s="7" t="s">
        <v>137</v>
      </c>
      <c r="C69" s="4">
        <f t="shared" si="9"/>
        <v>6</v>
      </c>
      <c r="D69" s="4">
        <v>7</v>
      </c>
      <c r="E69" s="5">
        <f t="shared" si="8"/>
        <v>1</v>
      </c>
      <c r="F69" s="12">
        <v>36.491993999999998</v>
      </c>
      <c r="G69" s="12">
        <v>28.877199999999998</v>
      </c>
      <c r="H69" s="12">
        <v>0.4274</v>
      </c>
      <c r="I69" s="12">
        <v>12.0868</v>
      </c>
      <c r="J69" s="12">
        <v>14.621305637982193</v>
      </c>
      <c r="K69" s="12">
        <v>63.38</v>
      </c>
    </row>
    <row r="70" spans="1:11" ht="15">
      <c r="A70" s="13">
        <v>57</v>
      </c>
      <c r="B70" s="7" t="s">
        <v>138</v>
      </c>
      <c r="C70" s="4">
        <f t="shared" si="9"/>
        <v>7</v>
      </c>
      <c r="D70" s="4">
        <v>8</v>
      </c>
      <c r="E70" s="5">
        <f t="shared" si="8"/>
        <v>1</v>
      </c>
      <c r="F70" s="12">
        <v>33.511477999999997</v>
      </c>
      <c r="G70" s="12">
        <v>28.157499999999999</v>
      </c>
      <c r="H70" s="12">
        <v>0.4007</v>
      </c>
      <c r="I70" s="12">
        <v>11.710599999999999</v>
      </c>
      <c r="J70" s="12">
        <v>11.057791754018169</v>
      </c>
      <c r="K70" s="12">
        <v>72.62</v>
      </c>
    </row>
    <row r="71" spans="1:11" ht="15">
      <c r="A71" s="13">
        <v>58</v>
      </c>
      <c r="B71" s="7" t="s">
        <v>139</v>
      </c>
      <c r="C71" s="4">
        <f t="shared" si="9"/>
        <v>8</v>
      </c>
      <c r="D71" s="4">
        <v>9</v>
      </c>
      <c r="E71" s="5">
        <f t="shared" si="8"/>
        <v>1</v>
      </c>
      <c r="F71" s="12">
        <v>42.729225</v>
      </c>
      <c r="G71" s="12">
        <v>20.756499999999999</v>
      </c>
      <c r="H71" s="12">
        <v>0.45950000000000002</v>
      </c>
      <c r="I71" s="12">
        <v>15.0402</v>
      </c>
      <c r="J71" s="12">
        <v>20.109169960474308</v>
      </c>
      <c r="K71" s="12">
        <v>43.48</v>
      </c>
    </row>
    <row r="72" spans="1:11" ht="15">
      <c r="A72" s="13">
        <v>59</v>
      </c>
      <c r="B72" s="7" t="s">
        <v>140</v>
      </c>
      <c r="C72" s="4">
        <f t="shared" si="9"/>
        <v>9</v>
      </c>
      <c r="D72" s="4">
        <v>10</v>
      </c>
      <c r="E72" s="5">
        <f t="shared" si="8"/>
        <v>1</v>
      </c>
      <c r="F72" s="12">
        <v>34.504778000000002</v>
      </c>
      <c r="G72" s="12">
        <v>29.476500000000001</v>
      </c>
      <c r="H72" s="12">
        <v>0.81859999999999999</v>
      </c>
      <c r="I72" s="12">
        <v>10.7036</v>
      </c>
      <c r="J72" s="12">
        <v>12.15588768115942</v>
      </c>
      <c r="K72" s="12">
        <v>72.540000000000006</v>
      </c>
    </row>
    <row r="73" spans="1:11" ht="15">
      <c r="A73" s="13">
        <v>60</v>
      </c>
      <c r="B73" s="7" t="s">
        <v>141</v>
      </c>
      <c r="C73" s="4">
        <f t="shared" si="9"/>
        <v>10</v>
      </c>
      <c r="D73" s="4">
        <v>11</v>
      </c>
      <c r="E73" s="5">
        <f t="shared" si="8"/>
        <v>1</v>
      </c>
      <c r="F73" s="12">
        <v>44.897236999999997</v>
      </c>
      <c r="G73" s="12">
        <v>18.125599999999999</v>
      </c>
      <c r="H73" s="12">
        <v>0.68459999999999999</v>
      </c>
      <c r="I73" s="12">
        <v>13.197900000000001</v>
      </c>
      <c r="J73" s="12">
        <v>20.629875821767712</v>
      </c>
      <c r="K73" s="12">
        <v>42.71</v>
      </c>
    </row>
    <row r="74" spans="1:11" ht="15">
      <c r="A74" s="13">
        <v>61</v>
      </c>
      <c r="B74" s="7" t="s">
        <v>142</v>
      </c>
      <c r="C74" s="4">
        <f t="shared" si="9"/>
        <v>11</v>
      </c>
      <c r="D74" s="4">
        <v>12</v>
      </c>
      <c r="E74" s="5">
        <f t="shared" si="8"/>
        <v>1</v>
      </c>
      <c r="F74" s="12">
        <v>36.366022000000001</v>
      </c>
      <c r="G74" s="12">
        <v>24.855799999999999</v>
      </c>
      <c r="H74" s="12">
        <v>0.41599999999999998</v>
      </c>
      <c r="I74" s="12">
        <v>14.3447</v>
      </c>
      <c r="J74" s="12">
        <v>15.42044701986754</v>
      </c>
      <c r="K74" s="12">
        <v>63.62</v>
      </c>
    </row>
    <row r="75" spans="1:11" ht="15">
      <c r="A75" s="13">
        <v>62</v>
      </c>
      <c r="B75" s="7" t="s">
        <v>143</v>
      </c>
      <c r="C75" s="4">
        <f t="shared" si="9"/>
        <v>12</v>
      </c>
      <c r="D75" s="4">
        <v>13</v>
      </c>
      <c r="E75" s="5">
        <f t="shared" si="8"/>
        <v>1</v>
      </c>
      <c r="F75" s="12">
        <v>43.156343999999997</v>
      </c>
      <c r="G75" s="12">
        <v>19.597200000000001</v>
      </c>
      <c r="H75" s="12">
        <v>0.34489999999999998</v>
      </c>
      <c r="I75" s="12">
        <v>13.9381</v>
      </c>
      <c r="J75" s="12">
        <v>20.890184049079767</v>
      </c>
      <c r="K75" s="12">
        <v>46.36</v>
      </c>
    </row>
    <row r="76" spans="1:11" ht="15">
      <c r="A76" s="13">
        <v>63</v>
      </c>
      <c r="B76" s="7" t="s">
        <v>144</v>
      </c>
      <c r="C76" s="4">
        <f t="shared" si="9"/>
        <v>13</v>
      </c>
      <c r="D76" s="4">
        <v>14</v>
      </c>
      <c r="E76" s="5">
        <f t="shared" si="8"/>
        <v>1</v>
      </c>
      <c r="F76" s="12">
        <v>22.648164000000001</v>
      </c>
      <c r="G76" s="12">
        <v>40.3598</v>
      </c>
      <c r="H76" s="12">
        <v>0.2374</v>
      </c>
      <c r="I76" s="12">
        <v>13.1013</v>
      </c>
      <c r="J76" s="12">
        <v>10.329372197309421</v>
      </c>
      <c r="K76" s="12">
        <v>68.92</v>
      </c>
    </row>
    <row r="77" spans="1:11" ht="15">
      <c r="A77" s="13">
        <v>64</v>
      </c>
      <c r="B77" s="7" t="s">
        <v>145</v>
      </c>
      <c r="C77" s="4">
        <f t="shared" si="9"/>
        <v>14</v>
      </c>
      <c r="D77" s="4">
        <v>15</v>
      </c>
      <c r="E77" s="5">
        <f t="shared" si="8"/>
        <v>1</v>
      </c>
      <c r="F77" s="12">
        <v>1.4265019999999999</v>
      </c>
      <c r="G77" s="12">
        <v>89.839699999999993</v>
      </c>
      <c r="H77" s="12">
        <v>0.48959999999999998</v>
      </c>
      <c r="I77" s="12">
        <v>3.9788999999999999</v>
      </c>
      <c r="J77" s="12">
        <v>0.21210730674197015</v>
      </c>
      <c r="K77" s="12">
        <v>95.21</v>
      </c>
    </row>
    <row r="78" spans="1:11" ht="15">
      <c r="A78" s="13">
        <v>65</v>
      </c>
      <c r="B78" s="7" t="s">
        <v>146</v>
      </c>
      <c r="C78" s="4">
        <f t="shared" si="9"/>
        <v>15</v>
      </c>
      <c r="D78" s="4">
        <v>16</v>
      </c>
      <c r="E78" s="5">
        <f t="shared" si="8"/>
        <v>1</v>
      </c>
      <c r="F78" s="12">
        <v>1.5343789999999999</v>
      </c>
      <c r="G78" s="12">
        <v>50.890700000000002</v>
      </c>
      <c r="H78" s="12">
        <v>4.5999999999999999E-2</v>
      </c>
      <c r="I78" s="12">
        <v>11.2669</v>
      </c>
      <c r="J78" s="12">
        <v>1.3025289017340971</v>
      </c>
      <c r="K78" s="12">
        <v>75.709999999999994</v>
      </c>
    </row>
    <row r="79" spans="1:11" ht="18.75">
      <c r="A79" s="16" t="s">
        <v>157</v>
      </c>
      <c r="B79" s="16"/>
      <c r="C79" s="16"/>
      <c r="D79" s="16"/>
      <c r="E79" s="16"/>
      <c r="F79" s="16"/>
      <c r="G79" s="16"/>
      <c r="H79" s="16"/>
      <c r="I79" s="16"/>
      <c r="J79" s="16"/>
      <c r="K79" s="16"/>
    </row>
    <row r="80" spans="1:11" ht="30.75" customHeight="1">
      <c r="A80" s="15" t="s">
        <v>184</v>
      </c>
      <c r="B80" s="15"/>
      <c r="C80" s="15"/>
      <c r="D80" s="8"/>
      <c r="E80" s="15" t="s">
        <v>185</v>
      </c>
      <c r="F80" s="15"/>
      <c r="G80" s="15"/>
      <c r="H80" s="8"/>
      <c r="I80" s="15" t="s">
        <v>198</v>
      </c>
      <c r="J80" s="15"/>
      <c r="K80" s="15"/>
    </row>
    <row r="81" spans="1:11" ht="15">
      <c r="A81" s="9">
        <v>66</v>
      </c>
      <c r="B81" s="7" t="s">
        <v>147</v>
      </c>
      <c r="C81" s="4">
        <v>0</v>
      </c>
      <c r="D81" s="4">
        <v>1</v>
      </c>
      <c r="E81" s="5">
        <f>D81-C81</f>
        <v>1</v>
      </c>
      <c r="F81" s="4">
        <v>18.040869000000001</v>
      </c>
      <c r="G81" s="4">
        <v>41.691299999999998</v>
      </c>
      <c r="H81" s="4">
        <v>0.1913</v>
      </c>
      <c r="I81" s="4">
        <v>11.8398</v>
      </c>
      <c r="J81" s="4">
        <v>9.5553743961352691</v>
      </c>
      <c r="K81" s="4">
        <v>66.39</v>
      </c>
    </row>
    <row r="82" spans="1:11" ht="15">
      <c r="A82" s="13">
        <v>67</v>
      </c>
      <c r="B82" s="7" t="s">
        <v>148</v>
      </c>
      <c r="C82" s="4">
        <f>D81</f>
        <v>1</v>
      </c>
      <c r="D82" s="4">
        <v>2</v>
      </c>
      <c r="E82" s="5">
        <f t="shared" ref="E82:E90" si="10">D82-C82</f>
        <v>1</v>
      </c>
      <c r="F82" s="4">
        <v>28.934598000000001</v>
      </c>
      <c r="G82" s="4">
        <v>37.083799999999997</v>
      </c>
      <c r="H82" s="4">
        <v>0.59530000000000005</v>
      </c>
      <c r="I82" s="4">
        <v>10.7903</v>
      </c>
      <c r="J82" s="4">
        <v>9.6546503733876516</v>
      </c>
      <c r="K82" s="4">
        <v>73.98</v>
      </c>
    </row>
    <row r="83" spans="1:11" ht="15">
      <c r="A83" s="13">
        <v>68</v>
      </c>
      <c r="B83" s="7" t="s">
        <v>149</v>
      </c>
      <c r="C83" s="4">
        <f t="shared" ref="C83:C90" si="11">D82</f>
        <v>2</v>
      </c>
      <c r="D83" s="4">
        <v>3</v>
      </c>
      <c r="E83" s="5">
        <f t="shared" si="10"/>
        <v>1</v>
      </c>
      <c r="F83" s="12">
        <v>26.957469</v>
      </c>
      <c r="G83" s="12">
        <v>39.449399999999997</v>
      </c>
      <c r="H83" s="12">
        <v>1.3422000000000001</v>
      </c>
      <c r="I83" s="12">
        <v>10.3284</v>
      </c>
      <c r="J83" s="12">
        <v>10.31631820499744</v>
      </c>
      <c r="K83" s="12">
        <v>72.61</v>
      </c>
    </row>
    <row r="84" spans="1:11" ht="15">
      <c r="A84" s="13">
        <v>69</v>
      </c>
      <c r="B84" s="7" t="s">
        <v>150</v>
      </c>
      <c r="C84" s="4">
        <f t="shared" si="11"/>
        <v>3</v>
      </c>
      <c r="D84" s="4">
        <v>4</v>
      </c>
      <c r="E84" s="5">
        <f t="shared" si="10"/>
        <v>1</v>
      </c>
      <c r="F84" s="12">
        <v>11.115335</v>
      </c>
      <c r="G84" s="12">
        <v>40.854999999999997</v>
      </c>
      <c r="H84" s="12">
        <v>0.19070000000000001</v>
      </c>
      <c r="I84" s="12">
        <v>17.382300000000001</v>
      </c>
      <c r="J84" s="12">
        <v>6.446696781479389</v>
      </c>
      <c r="K84" s="12">
        <v>61.26</v>
      </c>
    </row>
    <row r="85" spans="1:11" ht="15">
      <c r="A85" s="13">
        <v>70</v>
      </c>
      <c r="B85" s="7" t="s">
        <v>151</v>
      </c>
      <c r="C85" s="4">
        <f t="shared" si="11"/>
        <v>4</v>
      </c>
      <c r="D85" s="4">
        <v>4.5</v>
      </c>
      <c r="E85" s="5">
        <f t="shared" si="10"/>
        <v>0.5</v>
      </c>
      <c r="F85" s="12">
        <v>23.352637000000001</v>
      </c>
      <c r="G85" s="12">
        <v>34.631</v>
      </c>
      <c r="H85" s="12">
        <v>0.48089999999999999</v>
      </c>
      <c r="I85" s="12">
        <v>15.3314</v>
      </c>
      <c r="J85" s="12">
        <v>7.1159210526315793</v>
      </c>
      <c r="K85" s="12">
        <v>71.290000000000006</v>
      </c>
    </row>
    <row r="86" spans="1:11" ht="15">
      <c r="A86" s="13">
        <v>71</v>
      </c>
      <c r="B86" s="7" t="s">
        <v>152</v>
      </c>
      <c r="C86" s="4">
        <f t="shared" si="11"/>
        <v>4.5</v>
      </c>
      <c r="D86" s="4">
        <v>5.5</v>
      </c>
      <c r="E86" s="5">
        <f t="shared" si="10"/>
        <v>1</v>
      </c>
      <c r="F86" s="12">
        <v>10.727871</v>
      </c>
      <c r="G86" s="12">
        <v>39.865699999999997</v>
      </c>
      <c r="H86" s="12">
        <v>0.20699999999999999</v>
      </c>
      <c r="I86" s="12">
        <v>16.93</v>
      </c>
      <c r="J86" s="12">
        <v>5.9580854515954531</v>
      </c>
      <c r="K86" s="12">
        <v>63.15</v>
      </c>
    </row>
    <row r="87" spans="1:11" ht="15">
      <c r="A87" s="13">
        <v>72</v>
      </c>
      <c r="B87" s="7" t="s">
        <v>153</v>
      </c>
      <c r="C87" s="4">
        <f t="shared" si="11"/>
        <v>5.5</v>
      </c>
      <c r="D87" s="4">
        <v>6.5</v>
      </c>
      <c r="E87" s="5">
        <f t="shared" si="10"/>
        <v>1</v>
      </c>
      <c r="F87" s="12">
        <v>9.9591799999999999</v>
      </c>
      <c r="G87" s="12">
        <v>40.752899999999997</v>
      </c>
      <c r="H87" s="12">
        <v>0.29239999999999999</v>
      </c>
      <c r="I87" s="12">
        <v>16.2438</v>
      </c>
      <c r="J87" s="12">
        <v>4.3691226369364999</v>
      </c>
      <c r="K87" s="12">
        <v>67.66</v>
      </c>
    </row>
    <row r="88" spans="1:11" ht="15">
      <c r="A88" s="13">
        <v>73</v>
      </c>
      <c r="B88" s="7" t="s">
        <v>154</v>
      </c>
      <c r="C88" s="4">
        <f t="shared" si="11"/>
        <v>6.5</v>
      </c>
      <c r="D88" s="4">
        <v>7.5</v>
      </c>
      <c r="E88" s="5">
        <f t="shared" si="10"/>
        <v>1</v>
      </c>
      <c r="F88" s="12">
        <v>30.941372000000001</v>
      </c>
      <c r="G88" s="12">
        <v>40.203400000000002</v>
      </c>
      <c r="H88" s="12">
        <v>0.56669999999999998</v>
      </c>
      <c r="I88" s="12">
        <v>9.9596</v>
      </c>
      <c r="J88" s="12">
        <v>13.989550622631297</v>
      </c>
      <c r="K88" s="12">
        <v>65.2</v>
      </c>
    </row>
    <row r="89" spans="1:11" ht="15">
      <c r="A89" s="13">
        <v>74</v>
      </c>
      <c r="B89" s="7" t="s">
        <v>155</v>
      </c>
      <c r="C89" s="4">
        <f t="shared" si="11"/>
        <v>7.5</v>
      </c>
      <c r="D89" s="4">
        <v>8.5</v>
      </c>
      <c r="E89" s="5">
        <f t="shared" si="10"/>
        <v>1</v>
      </c>
      <c r="F89" s="12">
        <v>4.7470499999999998</v>
      </c>
      <c r="G89" s="12">
        <v>51.395499999999998</v>
      </c>
      <c r="H89" s="12">
        <v>0.25480000000000003</v>
      </c>
      <c r="I89" s="12">
        <v>12.6638</v>
      </c>
      <c r="J89" s="12">
        <v>3.2545051698670542</v>
      </c>
      <c r="K89" s="12">
        <v>86.48</v>
      </c>
    </row>
    <row r="90" spans="1:11" ht="15">
      <c r="A90" s="13">
        <v>75</v>
      </c>
      <c r="B90" s="7" t="s">
        <v>156</v>
      </c>
      <c r="C90" s="4">
        <f t="shared" si="11"/>
        <v>8.5</v>
      </c>
      <c r="D90" s="4">
        <v>9.5</v>
      </c>
      <c r="E90" s="5">
        <f t="shared" si="10"/>
        <v>1</v>
      </c>
      <c r="F90" s="12">
        <v>18.798703</v>
      </c>
      <c r="G90" s="12">
        <v>48.048000000000002</v>
      </c>
      <c r="H90" s="12">
        <v>2.6450999999999998</v>
      </c>
      <c r="I90" s="12">
        <v>10.8826</v>
      </c>
      <c r="J90" s="12">
        <v>1.0542105263157884</v>
      </c>
      <c r="K90" s="12">
        <v>73.180000000000007</v>
      </c>
    </row>
    <row r="91" spans="1:11" ht="18.75">
      <c r="A91" s="16" t="s">
        <v>169</v>
      </c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1" ht="30.75" customHeight="1">
      <c r="A92" s="15" t="s">
        <v>184</v>
      </c>
      <c r="B92" s="15"/>
      <c r="C92" s="15"/>
      <c r="D92" s="8"/>
      <c r="E92" s="15" t="s">
        <v>186</v>
      </c>
      <c r="F92" s="15"/>
      <c r="G92" s="15"/>
      <c r="H92" s="8"/>
      <c r="I92" s="15" t="s">
        <v>198</v>
      </c>
      <c r="J92" s="15"/>
      <c r="K92" s="15"/>
    </row>
    <row r="93" spans="1:11" ht="15">
      <c r="A93" s="9">
        <v>76</v>
      </c>
      <c r="B93" s="7" t="s">
        <v>158</v>
      </c>
      <c r="C93" s="4">
        <v>0</v>
      </c>
      <c r="D93" s="4">
        <v>1</v>
      </c>
      <c r="E93" s="5">
        <f>D93-C93</f>
        <v>1</v>
      </c>
      <c r="F93" s="4">
        <v>7.8071070000000002</v>
      </c>
      <c r="G93" s="4">
        <v>43.275799999999997</v>
      </c>
      <c r="H93" s="4">
        <v>0.1414</v>
      </c>
      <c r="I93" s="4">
        <v>13.281700000000001</v>
      </c>
      <c r="J93" s="4">
        <v>4.4647963105303647</v>
      </c>
      <c r="K93" s="4">
        <v>70.44</v>
      </c>
    </row>
    <row r="94" spans="1:11" ht="15">
      <c r="A94" s="13">
        <v>77</v>
      </c>
      <c r="B94" s="7" t="s">
        <v>159</v>
      </c>
      <c r="C94" s="4">
        <f>D93</f>
        <v>1</v>
      </c>
      <c r="D94" s="4">
        <v>2.2000000000000002</v>
      </c>
      <c r="E94" s="5">
        <f t="shared" ref="E94:E103" si="12">D94-C94</f>
        <v>1.2000000000000002</v>
      </c>
      <c r="F94" s="4">
        <v>42.794752000000003</v>
      </c>
      <c r="G94" s="4">
        <v>18.4863</v>
      </c>
      <c r="H94" s="4">
        <v>0.70309999999999995</v>
      </c>
      <c r="I94" s="4">
        <v>16.807700000000001</v>
      </c>
      <c r="J94" s="4">
        <v>18.406563926940638</v>
      </c>
      <c r="K94" s="4">
        <v>46.06</v>
      </c>
    </row>
    <row r="95" spans="1:11" ht="15">
      <c r="A95" s="13">
        <v>78</v>
      </c>
      <c r="B95" s="7" t="s">
        <v>160</v>
      </c>
      <c r="C95" s="4">
        <f t="shared" ref="C95:C103" si="13">D94</f>
        <v>2.2000000000000002</v>
      </c>
      <c r="D95" s="4">
        <v>3.4</v>
      </c>
      <c r="E95" s="5">
        <f t="shared" si="12"/>
        <v>1.1999999999999997</v>
      </c>
      <c r="F95" s="12">
        <v>16.468375000000002</v>
      </c>
      <c r="G95" s="12">
        <v>61.8506</v>
      </c>
      <c r="H95" s="12">
        <v>0.46850000000000003</v>
      </c>
      <c r="I95" s="12">
        <v>11.6355</v>
      </c>
      <c r="J95" s="12">
        <v>9.4868652343749993</v>
      </c>
      <c r="K95" s="12">
        <v>74.16</v>
      </c>
    </row>
    <row r="96" spans="1:11" ht="15">
      <c r="A96" s="13">
        <v>79</v>
      </c>
      <c r="B96" s="7" t="s">
        <v>161</v>
      </c>
      <c r="C96" s="4">
        <f t="shared" si="13"/>
        <v>3.4</v>
      </c>
      <c r="D96" s="4">
        <v>4.9000000000000004</v>
      </c>
      <c r="E96" s="5">
        <f t="shared" si="12"/>
        <v>1.5000000000000004</v>
      </c>
      <c r="F96" s="12">
        <v>7.6892969999999998</v>
      </c>
      <c r="G96" s="12">
        <v>38.527200000000001</v>
      </c>
      <c r="H96" s="12">
        <v>0.1067</v>
      </c>
      <c r="I96" s="12">
        <v>19.3432</v>
      </c>
      <c r="J96" s="12">
        <v>5.5301683501683474</v>
      </c>
      <c r="K96" s="12">
        <v>61.89</v>
      </c>
    </row>
    <row r="97" spans="1:11" ht="15">
      <c r="A97" s="13">
        <v>80</v>
      </c>
      <c r="B97" s="7" t="s">
        <v>162</v>
      </c>
      <c r="C97" s="4">
        <f t="shared" si="13"/>
        <v>4.9000000000000004</v>
      </c>
      <c r="D97" s="4">
        <v>5.9</v>
      </c>
      <c r="E97" s="5">
        <f t="shared" si="12"/>
        <v>1</v>
      </c>
      <c r="F97" s="12">
        <v>15.115639</v>
      </c>
      <c r="G97" s="12">
        <v>55.161099999999998</v>
      </c>
      <c r="H97" s="12">
        <v>0.2366</v>
      </c>
      <c r="I97" s="12">
        <v>10.6625</v>
      </c>
      <c r="J97" s="12">
        <v>3.6838751069289999</v>
      </c>
      <c r="K97" s="12">
        <v>82.23</v>
      </c>
    </row>
    <row r="98" spans="1:11" ht="15">
      <c r="A98" s="13">
        <v>81</v>
      </c>
      <c r="B98" s="7" t="s">
        <v>163</v>
      </c>
      <c r="C98" s="4">
        <f t="shared" si="13"/>
        <v>5.9</v>
      </c>
      <c r="D98" s="4">
        <v>6.9</v>
      </c>
      <c r="E98" s="5">
        <f t="shared" si="12"/>
        <v>1</v>
      </c>
      <c r="F98" s="12">
        <v>10.43966</v>
      </c>
      <c r="G98" s="12">
        <v>40.636800000000001</v>
      </c>
      <c r="H98" s="12">
        <v>0.2319</v>
      </c>
      <c r="I98" s="12">
        <v>14.2545</v>
      </c>
      <c r="J98" s="12">
        <v>6.0384558823529373</v>
      </c>
      <c r="K98" s="12">
        <v>66.94</v>
      </c>
    </row>
    <row r="99" spans="1:11" ht="15">
      <c r="A99" s="13">
        <v>82</v>
      </c>
      <c r="B99" s="7" t="s">
        <v>164</v>
      </c>
      <c r="C99" s="4">
        <f t="shared" si="13"/>
        <v>6.9</v>
      </c>
      <c r="D99" s="4">
        <v>7.9</v>
      </c>
      <c r="E99" s="5">
        <f t="shared" si="12"/>
        <v>1</v>
      </c>
      <c r="F99" s="12">
        <v>13.978657</v>
      </c>
      <c r="G99" s="12">
        <v>56.589399999999998</v>
      </c>
      <c r="H99" s="12">
        <v>0.88629999999999998</v>
      </c>
      <c r="I99" s="12">
        <v>9.1722999999999999</v>
      </c>
      <c r="J99" s="12">
        <v>3.4001543209876557</v>
      </c>
      <c r="K99" s="12">
        <v>84.84</v>
      </c>
    </row>
    <row r="100" spans="1:11" ht="15">
      <c r="A100" s="13">
        <v>83</v>
      </c>
      <c r="B100" s="7" t="s">
        <v>165</v>
      </c>
      <c r="C100" s="4">
        <f t="shared" si="13"/>
        <v>7.9</v>
      </c>
      <c r="D100" s="4">
        <v>8.9</v>
      </c>
      <c r="E100" s="5">
        <f t="shared" si="12"/>
        <v>1</v>
      </c>
      <c r="F100" s="12">
        <v>16.922906000000001</v>
      </c>
      <c r="G100" s="12">
        <v>49.752000000000002</v>
      </c>
      <c r="H100" s="12">
        <v>0.87960000000000005</v>
      </c>
      <c r="I100" s="12">
        <v>11.4727</v>
      </c>
      <c r="J100" s="12">
        <v>4.0716721311475377</v>
      </c>
      <c r="K100" s="12">
        <v>84.13</v>
      </c>
    </row>
    <row r="101" spans="1:11" ht="15">
      <c r="A101" s="13">
        <v>84</v>
      </c>
      <c r="B101" s="7" t="s">
        <v>166</v>
      </c>
      <c r="C101" s="4">
        <f t="shared" si="13"/>
        <v>8.9</v>
      </c>
      <c r="D101" s="4">
        <v>9.9</v>
      </c>
      <c r="E101" s="5">
        <f t="shared" si="12"/>
        <v>1</v>
      </c>
      <c r="F101" s="12">
        <v>19.039943999999998</v>
      </c>
      <c r="G101" s="12">
        <v>45.572600000000001</v>
      </c>
      <c r="H101" s="12">
        <v>0.67589999999999995</v>
      </c>
      <c r="I101" s="12">
        <v>11.8133</v>
      </c>
      <c r="J101" s="12">
        <v>5.5806475903614441</v>
      </c>
      <c r="K101" s="12">
        <v>82.7</v>
      </c>
    </row>
    <row r="102" spans="1:11" ht="15">
      <c r="A102" s="13">
        <v>85</v>
      </c>
      <c r="B102" s="7" t="s">
        <v>167</v>
      </c>
      <c r="C102" s="4">
        <f t="shared" si="13"/>
        <v>9.9</v>
      </c>
      <c r="D102" s="4">
        <v>10.9</v>
      </c>
      <c r="E102" s="5">
        <f t="shared" si="12"/>
        <v>1</v>
      </c>
      <c r="F102" s="12">
        <v>13.613215</v>
      </c>
      <c r="G102" s="12">
        <v>53.525100000000002</v>
      </c>
      <c r="H102" s="12">
        <v>0.63600000000000001</v>
      </c>
      <c r="I102" s="12">
        <v>12.017300000000001</v>
      </c>
      <c r="J102" s="12">
        <v>1.9526423807080542</v>
      </c>
      <c r="K102" s="12">
        <v>84.97</v>
      </c>
    </row>
    <row r="103" spans="1:11" ht="15">
      <c r="A103" s="13">
        <v>86</v>
      </c>
      <c r="B103" s="7" t="s">
        <v>168</v>
      </c>
      <c r="C103" s="4">
        <f t="shared" si="13"/>
        <v>10.9</v>
      </c>
      <c r="D103" s="4">
        <v>11.9</v>
      </c>
      <c r="E103" s="5">
        <f t="shared" si="12"/>
        <v>1</v>
      </c>
      <c r="F103" s="12">
        <v>0.66982299999999995</v>
      </c>
      <c r="G103" s="12">
        <v>53.3825</v>
      </c>
      <c r="H103" s="12">
        <v>0.14849999999999999</v>
      </c>
      <c r="I103" s="12">
        <v>7.9333999999999998</v>
      </c>
      <c r="J103" s="12">
        <v>0.65457516339869548</v>
      </c>
      <c r="K103" s="12">
        <v>84.58</v>
      </c>
    </row>
    <row r="104" spans="1:11" ht="18.75">
      <c r="A104" s="16" t="s">
        <v>170</v>
      </c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 ht="31.5" customHeight="1">
      <c r="A105" s="15" t="s">
        <v>187</v>
      </c>
      <c r="B105" s="15"/>
      <c r="C105" s="15"/>
      <c r="D105" s="8"/>
      <c r="E105" s="15" t="s">
        <v>188</v>
      </c>
      <c r="F105" s="15"/>
      <c r="G105" s="15"/>
      <c r="H105" s="8"/>
      <c r="I105" s="15" t="s">
        <v>198</v>
      </c>
      <c r="J105" s="15"/>
      <c r="K105" s="15"/>
    </row>
    <row r="106" spans="1:11" ht="15">
      <c r="A106" s="9">
        <v>87</v>
      </c>
      <c r="B106" s="7" t="s">
        <v>171</v>
      </c>
      <c r="C106" s="4">
        <v>0</v>
      </c>
      <c r="D106" s="4">
        <v>1</v>
      </c>
      <c r="E106" s="5">
        <f>D106-C106</f>
        <v>1</v>
      </c>
      <c r="F106" s="4">
        <v>0.56171499999999996</v>
      </c>
      <c r="G106" s="4">
        <v>67.981899999999996</v>
      </c>
      <c r="H106" s="4">
        <v>0.11509999999999999</v>
      </c>
      <c r="I106" s="4">
        <v>7.1662999999999997</v>
      </c>
      <c r="J106" s="4">
        <v>7.5187687687686078E-2</v>
      </c>
      <c r="K106" s="4">
        <v>88.54</v>
      </c>
    </row>
    <row r="107" spans="1:11" ht="15">
      <c r="A107" s="13">
        <v>88</v>
      </c>
      <c r="B107" s="7" t="s">
        <v>172</v>
      </c>
      <c r="C107" s="4">
        <f>D106</f>
        <v>1</v>
      </c>
      <c r="D107" s="4">
        <v>2</v>
      </c>
      <c r="E107" s="5">
        <f t="shared" ref="E107:E110" si="14">D107-C107</f>
        <v>1</v>
      </c>
      <c r="F107" s="4">
        <v>4.047428</v>
      </c>
      <c r="G107" s="4">
        <v>56.847099999999998</v>
      </c>
      <c r="H107" s="4">
        <v>0.20549999999999999</v>
      </c>
      <c r="I107" s="4">
        <v>9.6439000000000004</v>
      </c>
      <c r="J107" s="4">
        <v>1.5362241887905614</v>
      </c>
      <c r="K107" s="4">
        <v>78.569999999999993</v>
      </c>
    </row>
    <row r="108" spans="1:11" ht="15">
      <c r="A108" s="13">
        <v>89</v>
      </c>
      <c r="B108" s="7" t="s">
        <v>173</v>
      </c>
      <c r="C108" s="4">
        <f t="shared" ref="C108:C110" si="15">D107</f>
        <v>2</v>
      </c>
      <c r="D108" s="4">
        <v>3</v>
      </c>
      <c r="E108" s="5">
        <f t="shared" si="14"/>
        <v>1</v>
      </c>
      <c r="F108" s="12">
        <v>29.234435999999999</v>
      </c>
      <c r="G108" s="12">
        <v>33.042400000000001</v>
      </c>
      <c r="H108" s="12">
        <v>1.0275000000000001</v>
      </c>
      <c r="I108" s="12">
        <v>11.414300000000001</v>
      </c>
      <c r="J108" s="12">
        <v>9.098183088749126</v>
      </c>
      <c r="K108" s="12">
        <v>76.38</v>
      </c>
    </row>
    <row r="109" spans="1:11" ht="15">
      <c r="A109" s="13">
        <v>90</v>
      </c>
      <c r="B109" s="7" t="s">
        <v>174</v>
      </c>
      <c r="C109" s="4">
        <f t="shared" si="15"/>
        <v>3</v>
      </c>
      <c r="D109" s="4">
        <v>4</v>
      </c>
      <c r="E109" s="5">
        <f t="shared" si="14"/>
        <v>1</v>
      </c>
      <c r="F109" s="12">
        <v>1.201816</v>
      </c>
      <c r="G109" s="12">
        <v>62.248399999999997</v>
      </c>
      <c r="H109" s="12">
        <v>0.14860000000000001</v>
      </c>
      <c r="I109" s="12">
        <v>8.6782000000000004</v>
      </c>
      <c r="J109" s="12">
        <v>0.13160315374507414</v>
      </c>
      <c r="K109" s="12">
        <v>85.15</v>
      </c>
    </row>
    <row r="110" spans="1:11" ht="15">
      <c r="A110" s="13">
        <v>91</v>
      </c>
      <c r="B110" s="7" t="s">
        <v>175</v>
      </c>
      <c r="C110" s="4">
        <f t="shared" si="15"/>
        <v>4</v>
      </c>
      <c r="D110" s="4">
        <v>5</v>
      </c>
      <c r="E110" s="5">
        <f t="shared" si="14"/>
        <v>1</v>
      </c>
      <c r="F110" s="12">
        <v>0.67428900000000003</v>
      </c>
      <c r="G110" s="12">
        <v>64.806700000000006</v>
      </c>
      <c r="H110" s="12">
        <v>0.12180000000000001</v>
      </c>
      <c r="I110" s="12">
        <v>8.1060999999999996</v>
      </c>
      <c r="J110" s="12">
        <v>0.10152052711606474</v>
      </c>
      <c r="K110" s="12">
        <v>87.27</v>
      </c>
    </row>
    <row r="111" spans="1:11" ht="21" customHeight="1">
      <c r="A111" s="16" t="s">
        <v>5</v>
      </c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 ht="32.450000000000003" customHeight="1">
      <c r="A112" s="15" t="s">
        <v>13</v>
      </c>
      <c r="B112" s="15"/>
      <c r="C112" s="15"/>
      <c r="D112" s="8"/>
      <c r="E112" s="15" t="s">
        <v>14</v>
      </c>
      <c r="F112" s="15"/>
      <c r="G112" s="15"/>
      <c r="H112" s="8"/>
      <c r="I112" s="15" t="s">
        <v>198</v>
      </c>
      <c r="J112" s="15"/>
      <c r="K112" s="15"/>
    </row>
    <row r="113" spans="1:11" ht="15">
      <c r="A113" s="10">
        <v>1</v>
      </c>
      <c r="B113" s="3" t="s">
        <v>15</v>
      </c>
      <c r="C113" s="4">
        <v>0</v>
      </c>
      <c r="D113" s="4">
        <v>1</v>
      </c>
      <c r="E113" s="5">
        <v>1</v>
      </c>
      <c r="F113" s="4">
        <v>0.25608275999999996</v>
      </c>
      <c r="G113" s="4">
        <v>48.063200000000002</v>
      </c>
      <c r="H113" s="4">
        <v>3.5200000000000002E-2</v>
      </c>
      <c r="I113" s="4">
        <v>8.5794999999999995</v>
      </c>
      <c r="J113" s="4">
        <v>0.1</v>
      </c>
      <c r="K113" s="4">
        <v>86.18</v>
      </c>
    </row>
    <row r="114" spans="1:11" ht="15">
      <c r="A114" s="10">
        <v>2</v>
      </c>
      <c r="B114" s="3" t="s">
        <v>16</v>
      </c>
      <c r="C114" s="4">
        <f>D113</f>
        <v>1</v>
      </c>
      <c r="D114" s="4">
        <v>2</v>
      </c>
      <c r="E114" s="5">
        <v>1</v>
      </c>
      <c r="F114" s="4">
        <v>0.20542391999999998</v>
      </c>
      <c r="G114" s="4">
        <v>47.349200000000003</v>
      </c>
      <c r="H114" s="4">
        <v>2.98E-2</v>
      </c>
      <c r="I114" s="4">
        <v>8.5572999999999997</v>
      </c>
      <c r="J114" s="4">
        <v>0.12</v>
      </c>
      <c r="K114" s="4">
        <v>86.58</v>
      </c>
    </row>
    <row r="115" spans="1:11" ht="15">
      <c r="A115" s="10">
        <v>3</v>
      </c>
      <c r="B115" s="3" t="s">
        <v>17</v>
      </c>
      <c r="C115" s="4">
        <f t="shared" ref="C115:C122" si="16">D114</f>
        <v>2</v>
      </c>
      <c r="D115" s="4">
        <v>3</v>
      </c>
      <c r="E115" s="5">
        <v>1</v>
      </c>
      <c r="F115" s="4">
        <v>0.18412241999999998</v>
      </c>
      <c r="G115" s="4">
        <v>45.842199999999998</v>
      </c>
      <c r="H115" s="4">
        <v>3.1899999999999998E-2</v>
      </c>
      <c r="I115" s="4">
        <v>9.8438999999999997</v>
      </c>
      <c r="J115" s="4">
        <v>0.1</v>
      </c>
      <c r="K115" s="4">
        <v>84.42</v>
      </c>
    </row>
    <row r="116" spans="1:11" ht="15">
      <c r="A116" s="10">
        <v>4</v>
      </c>
      <c r="B116" s="3" t="s">
        <v>18</v>
      </c>
      <c r="C116" s="4">
        <f t="shared" si="16"/>
        <v>3</v>
      </c>
      <c r="D116" s="4">
        <v>4</v>
      </c>
      <c r="E116" s="5">
        <v>1</v>
      </c>
      <c r="F116" s="4">
        <v>0.14399814</v>
      </c>
      <c r="G116" s="4">
        <v>45.996000000000002</v>
      </c>
      <c r="H116" s="4">
        <v>2.8400000000000002E-2</v>
      </c>
      <c r="I116" s="4">
        <v>8.7682000000000002</v>
      </c>
      <c r="J116" s="4" t="s">
        <v>25</v>
      </c>
      <c r="K116" s="4">
        <v>84.24</v>
      </c>
    </row>
    <row r="117" spans="1:11" ht="15">
      <c r="A117" s="10">
        <v>5</v>
      </c>
      <c r="B117" s="3" t="s">
        <v>19</v>
      </c>
      <c r="C117" s="4">
        <f t="shared" si="16"/>
        <v>4</v>
      </c>
      <c r="D117" s="4">
        <v>5</v>
      </c>
      <c r="E117" s="5">
        <v>1</v>
      </c>
      <c r="F117" s="4">
        <v>0.14469527999999998</v>
      </c>
      <c r="G117" s="4">
        <v>46.154699999999998</v>
      </c>
      <c r="H117" s="4">
        <v>2.92E-2</v>
      </c>
      <c r="I117" s="4">
        <v>9.1334999999999997</v>
      </c>
      <c r="J117" s="4" t="s">
        <v>25</v>
      </c>
      <c r="K117" s="4">
        <v>83.88</v>
      </c>
    </row>
    <row r="118" spans="1:11" ht="15">
      <c r="A118" s="10">
        <v>6</v>
      </c>
      <c r="B118" s="3" t="s">
        <v>20</v>
      </c>
      <c r="C118" s="4">
        <f t="shared" si="16"/>
        <v>5</v>
      </c>
      <c r="D118" s="4">
        <v>6</v>
      </c>
      <c r="E118" s="5">
        <v>1</v>
      </c>
      <c r="F118" s="4">
        <v>0.16049711999999999</v>
      </c>
      <c r="G118" s="4">
        <v>46.217300000000002</v>
      </c>
      <c r="H118" s="4">
        <v>2.81E-2</v>
      </c>
      <c r="I118" s="4">
        <v>9.0996000000000006</v>
      </c>
      <c r="J118" s="4" t="s">
        <v>25</v>
      </c>
      <c r="K118" s="4">
        <v>83.43</v>
      </c>
    </row>
    <row r="119" spans="1:11" ht="15">
      <c r="A119" s="10">
        <v>7</v>
      </c>
      <c r="B119" s="3" t="s">
        <v>21</v>
      </c>
      <c r="C119" s="4">
        <f t="shared" si="16"/>
        <v>6</v>
      </c>
      <c r="D119" s="4">
        <v>7</v>
      </c>
      <c r="E119" s="5">
        <v>1</v>
      </c>
      <c r="F119" s="4">
        <v>0.19465698000000001</v>
      </c>
      <c r="G119" s="4">
        <v>45.963000000000001</v>
      </c>
      <c r="H119" s="4">
        <v>3.4200000000000001E-2</v>
      </c>
      <c r="I119" s="4">
        <v>9.2624999999999993</v>
      </c>
      <c r="J119" s="4">
        <v>0.1</v>
      </c>
      <c r="K119" s="4">
        <v>84.51</v>
      </c>
    </row>
    <row r="120" spans="1:11" ht="15">
      <c r="A120" s="10">
        <v>8</v>
      </c>
      <c r="B120" s="3" t="s">
        <v>22</v>
      </c>
      <c r="C120" s="4">
        <f t="shared" si="16"/>
        <v>7</v>
      </c>
      <c r="D120" s="4">
        <v>8</v>
      </c>
      <c r="E120" s="5">
        <v>1</v>
      </c>
      <c r="F120" s="4">
        <v>0.18203099999999997</v>
      </c>
      <c r="G120" s="4">
        <v>47.335700000000003</v>
      </c>
      <c r="H120" s="4">
        <v>3.2099999999999997E-2</v>
      </c>
      <c r="I120" s="4">
        <v>8.8461999999999996</v>
      </c>
      <c r="J120" s="4">
        <v>0.1</v>
      </c>
      <c r="K120" s="4">
        <v>84.9</v>
      </c>
    </row>
    <row r="121" spans="1:11" ht="15" customHeight="1">
      <c r="A121" s="10">
        <v>9</v>
      </c>
      <c r="B121" s="3" t="s">
        <v>23</v>
      </c>
      <c r="C121" s="4">
        <f t="shared" si="16"/>
        <v>8</v>
      </c>
      <c r="D121" s="4">
        <v>9</v>
      </c>
      <c r="E121" s="5">
        <v>1</v>
      </c>
      <c r="F121" s="4">
        <v>0.27637728</v>
      </c>
      <c r="G121" s="4">
        <v>47.440600000000003</v>
      </c>
      <c r="H121" s="4">
        <v>3.5499999999999997E-2</v>
      </c>
      <c r="I121" s="4">
        <v>9.3473000000000006</v>
      </c>
      <c r="J121" s="4">
        <v>0.13</v>
      </c>
      <c r="K121" s="4">
        <v>84.78</v>
      </c>
    </row>
    <row r="122" spans="1:11" ht="15" customHeight="1">
      <c r="A122" s="10">
        <v>10</v>
      </c>
      <c r="B122" s="3" t="s">
        <v>24</v>
      </c>
      <c r="C122" s="4">
        <f t="shared" si="16"/>
        <v>9</v>
      </c>
      <c r="D122" s="4">
        <v>10</v>
      </c>
      <c r="E122" s="5">
        <v>1</v>
      </c>
      <c r="F122" s="4">
        <v>0.24268218</v>
      </c>
      <c r="G122" s="4">
        <v>46.480899999999998</v>
      </c>
      <c r="H122" s="4">
        <v>3.5200000000000002E-2</v>
      </c>
      <c r="I122" s="4">
        <v>9.6357999999999997</v>
      </c>
      <c r="J122" s="4">
        <v>0.1</v>
      </c>
      <c r="K122" s="4">
        <v>84.49</v>
      </c>
    </row>
    <row r="123" spans="1:11" ht="20.25" customHeight="1">
      <c r="A123" s="16" t="s">
        <v>6</v>
      </c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 ht="31.15" customHeight="1">
      <c r="A124" s="15" t="s">
        <v>26</v>
      </c>
      <c r="B124" s="15"/>
      <c r="C124" s="15"/>
      <c r="D124" s="8"/>
      <c r="E124" s="15" t="s">
        <v>27</v>
      </c>
      <c r="F124" s="15"/>
      <c r="G124" s="15"/>
      <c r="H124" s="8"/>
      <c r="I124" s="15" t="s">
        <v>198</v>
      </c>
      <c r="J124" s="15"/>
      <c r="K124" s="15"/>
    </row>
    <row r="125" spans="1:11" ht="15" customHeight="1">
      <c r="A125" s="6">
        <v>11</v>
      </c>
      <c r="B125" s="3" t="s">
        <v>28</v>
      </c>
      <c r="C125" s="4">
        <v>0</v>
      </c>
      <c r="D125" s="4">
        <v>1</v>
      </c>
      <c r="E125" s="5">
        <v>1</v>
      </c>
      <c r="F125" s="4">
        <v>35.922539759999999</v>
      </c>
      <c r="G125" s="4">
        <v>19.3367</v>
      </c>
      <c r="H125" s="4">
        <v>0.27910000000000001</v>
      </c>
      <c r="I125" s="4">
        <v>17.547699999999999</v>
      </c>
      <c r="J125" s="4">
        <v>12.307148626817447</v>
      </c>
      <c r="K125" s="4">
        <v>52.55</v>
      </c>
    </row>
    <row r="126" spans="1:11" ht="15" customHeight="1">
      <c r="A126" s="6">
        <v>12</v>
      </c>
      <c r="B126" s="3" t="s">
        <v>29</v>
      </c>
      <c r="C126" s="4">
        <f>D125</f>
        <v>1</v>
      </c>
      <c r="D126" s="4">
        <v>2</v>
      </c>
      <c r="E126" s="5">
        <v>1</v>
      </c>
      <c r="F126" s="4">
        <v>34.515478860000002</v>
      </c>
      <c r="G126" s="4">
        <v>16.013300000000001</v>
      </c>
      <c r="H126" s="4">
        <v>0.26369999999999999</v>
      </c>
      <c r="I126" s="4">
        <v>23.805199999999999</v>
      </c>
      <c r="J126" s="4">
        <v>14.440387722132467</v>
      </c>
      <c r="K126" s="4">
        <v>50.72</v>
      </c>
    </row>
    <row r="127" spans="1:11" ht="15" customHeight="1">
      <c r="A127" s="6">
        <v>13</v>
      </c>
      <c r="B127" s="3" t="s">
        <v>30</v>
      </c>
      <c r="C127" s="4">
        <f t="shared" ref="C127:C131" si="17">D126</f>
        <v>2</v>
      </c>
      <c r="D127" s="4">
        <v>3</v>
      </c>
      <c r="E127" s="5">
        <v>1</v>
      </c>
      <c r="F127" s="4">
        <v>18.725877539999999</v>
      </c>
      <c r="G127" s="4">
        <v>47.663800000000002</v>
      </c>
      <c r="H127" s="4">
        <v>0.152</v>
      </c>
      <c r="I127" s="4">
        <v>14.5383</v>
      </c>
      <c r="J127" s="4">
        <v>5.4871700429711465</v>
      </c>
      <c r="K127" s="4">
        <v>80.45</v>
      </c>
    </row>
    <row r="128" spans="1:11" ht="15">
      <c r="A128" s="6">
        <v>14</v>
      </c>
      <c r="B128" s="3" t="s">
        <v>31</v>
      </c>
      <c r="C128" s="4">
        <f t="shared" si="17"/>
        <v>3</v>
      </c>
      <c r="D128" s="4">
        <v>4</v>
      </c>
      <c r="E128" s="5">
        <v>1</v>
      </c>
      <c r="F128" s="4">
        <v>29.80784736</v>
      </c>
      <c r="G128" s="4">
        <v>31.8672</v>
      </c>
      <c r="H128" s="4">
        <v>0.21510000000000001</v>
      </c>
      <c r="I128" s="4">
        <v>15.030200000000001</v>
      </c>
      <c r="J128" s="4">
        <v>9.673809523809517</v>
      </c>
      <c r="K128" s="4">
        <v>65.540000000000006</v>
      </c>
    </row>
    <row r="129" spans="1:11" ht="15">
      <c r="A129" s="6">
        <v>15</v>
      </c>
      <c r="B129" s="3" t="s">
        <v>32</v>
      </c>
      <c r="C129" s="4">
        <f t="shared" si="17"/>
        <v>4</v>
      </c>
      <c r="D129" s="4">
        <v>5</v>
      </c>
      <c r="E129" s="5">
        <v>1</v>
      </c>
      <c r="F129" s="4">
        <v>30.099174420000001</v>
      </c>
      <c r="G129" s="4">
        <v>30.578099999999999</v>
      </c>
      <c r="H129" s="4">
        <v>0.22919999999999999</v>
      </c>
      <c r="I129" s="4">
        <v>14.8352</v>
      </c>
      <c r="J129" s="4">
        <v>8.1403653506187386</v>
      </c>
      <c r="K129" s="4">
        <v>72.900000000000006</v>
      </c>
    </row>
    <row r="130" spans="1:11" ht="15">
      <c r="A130" s="6">
        <v>16</v>
      </c>
      <c r="B130" s="3" t="s">
        <v>33</v>
      </c>
      <c r="C130" s="4">
        <f t="shared" si="17"/>
        <v>5</v>
      </c>
      <c r="D130" s="4">
        <v>6</v>
      </c>
      <c r="E130" s="5">
        <v>1</v>
      </c>
      <c r="F130" s="4">
        <v>29.992047239999998</v>
      </c>
      <c r="G130" s="4">
        <v>31.065999999999999</v>
      </c>
      <c r="H130" s="4">
        <v>0.28970000000000001</v>
      </c>
      <c r="I130" s="4">
        <v>15.420500000000001</v>
      </c>
      <c r="J130" s="4">
        <v>9.2213892709766156</v>
      </c>
      <c r="K130" s="4">
        <v>68.11</v>
      </c>
    </row>
    <row r="131" spans="1:11" ht="15">
      <c r="A131" s="6">
        <v>17</v>
      </c>
      <c r="B131" s="3" t="s">
        <v>34</v>
      </c>
      <c r="C131" s="4">
        <f t="shared" si="17"/>
        <v>6</v>
      </c>
      <c r="D131" s="4">
        <v>7</v>
      </c>
      <c r="E131" s="5">
        <v>1</v>
      </c>
      <c r="F131" s="4">
        <v>1.29753246</v>
      </c>
      <c r="G131" s="4">
        <v>42.262</v>
      </c>
      <c r="H131" s="4">
        <v>4.1399999999999999E-2</v>
      </c>
      <c r="I131" s="4">
        <v>14.6211</v>
      </c>
      <c r="J131" s="4">
        <v>0.5</v>
      </c>
      <c r="K131" s="4">
        <v>77.569999999999993</v>
      </c>
    </row>
    <row r="132" spans="1:11" ht="18.75" customHeight="1">
      <c r="A132" s="16" t="s">
        <v>7</v>
      </c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 ht="33" customHeight="1">
      <c r="A133" s="15" t="s">
        <v>35</v>
      </c>
      <c r="B133" s="15"/>
      <c r="C133" s="15"/>
      <c r="D133" s="8"/>
      <c r="E133" s="15" t="s">
        <v>36</v>
      </c>
      <c r="F133" s="15"/>
      <c r="G133" s="15"/>
      <c r="H133" s="8"/>
      <c r="I133" s="15" t="s">
        <v>198</v>
      </c>
      <c r="J133" s="15"/>
      <c r="K133" s="15"/>
    </row>
    <row r="134" spans="1:11" ht="15">
      <c r="A134" s="6">
        <v>18</v>
      </c>
      <c r="B134" s="7" t="s">
        <v>37</v>
      </c>
      <c r="C134" s="4">
        <v>0</v>
      </c>
      <c r="D134" s="4">
        <v>1</v>
      </c>
      <c r="E134" s="5">
        <v>1</v>
      </c>
      <c r="F134" s="4">
        <v>2.4014149200000001</v>
      </c>
      <c r="G134" s="4">
        <v>52.610999999999997</v>
      </c>
      <c r="H134" s="4">
        <v>4.9799999999999997E-2</v>
      </c>
      <c r="I134" s="4">
        <v>9.0273000000000003</v>
      </c>
      <c r="J134" s="4">
        <v>1.01</v>
      </c>
      <c r="K134" s="4">
        <v>81.41</v>
      </c>
    </row>
    <row r="135" spans="1:11" ht="15">
      <c r="A135" s="6">
        <v>19</v>
      </c>
      <c r="B135" s="7" t="s">
        <v>38</v>
      </c>
      <c r="C135" s="4">
        <f>D134</f>
        <v>1</v>
      </c>
      <c r="D135" s="4">
        <v>2</v>
      </c>
      <c r="E135" s="5">
        <v>1</v>
      </c>
      <c r="F135" s="4">
        <v>18.12649206</v>
      </c>
      <c r="G135" s="4">
        <v>44.839199999999998</v>
      </c>
      <c r="H135" s="4">
        <v>0.19139999999999999</v>
      </c>
      <c r="I135" s="4">
        <v>13.8825</v>
      </c>
      <c r="J135" s="4">
        <v>4.1139344262295037</v>
      </c>
      <c r="K135" s="4">
        <v>76.66</v>
      </c>
    </row>
    <row r="136" spans="1:11" ht="15">
      <c r="A136" s="6">
        <v>20</v>
      </c>
      <c r="B136" s="7" t="s">
        <v>39</v>
      </c>
      <c r="C136" s="4">
        <f t="shared" ref="C136:C143" si="18">D135</f>
        <v>2</v>
      </c>
      <c r="D136" s="4">
        <v>3</v>
      </c>
      <c r="E136" s="5">
        <v>1</v>
      </c>
      <c r="F136" s="4">
        <v>20.482670339999999</v>
      </c>
      <c r="G136" s="4">
        <v>38.463099999999997</v>
      </c>
      <c r="H136" s="4">
        <v>0.28660000000000002</v>
      </c>
      <c r="I136" s="4">
        <v>18.062799999999999</v>
      </c>
      <c r="J136" s="4">
        <v>4.3688172043010729</v>
      </c>
      <c r="K136" s="4">
        <v>80.72</v>
      </c>
    </row>
    <row r="137" spans="1:11" ht="14.25" customHeight="1">
      <c r="A137" s="14">
        <v>21</v>
      </c>
      <c r="B137" s="7" t="s">
        <v>40</v>
      </c>
      <c r="C137" s="4">
        <f t="shared" si="18"/>
        <v>3</v>
      </c>
      <c r="D137" s="4">
        <v>4</v>
      </c>
      <c r="E137" s="5">
        <v>1</v>
      </c>
      <c r="F137" s="4">
        <v>20.28933018</v>
      </c>
      <c r="G137" s="4">
        <v>40.784999999999997</v>
      </c>
      <c r="H137" s="4">
        <v>0.29330000000000001</v>
      </c>
      <c r="I137" s="4">
        <v>16.367899999999999</v>
      </c>
      <c r="J137" s="4">
        <v>4.5878500451671149</v>
      </c>
      <c r="K137" s="4">
        <v>80.55</v>
      </c>
    </row>
    <row r="138" spans="1:11" ht="15">
      <c r="A138" s="14">
        <v>22</v>
      </c>
      <c r="B138" s="7" t="s">
        <v>41</v>
      </c>
      <c r="C138" s="4">
        <f t="shared" si="18"/>
        <v>4</v>
      </c>
      <c r="D138" s="4">
        <v>5</v>
      </c>
      <c r="E138" s="5">
        <v>1</v>
      </c>
      <c r="F138" s="4">
        <v>15.204778319999999</v>
      </c>
      <c r="G138" s="4">
        <v>51.264400000000002</v>
      </c>
      <c r="H138" s="4">
        <v>0.42380000000000001</v>
      </c>
      <c r="I138" s="4">
        <v>13.938800000000001</v>
      </c>
      <c r="J138" s="4">
        <v>3.4142857142857128</v>
      </c>
      <c r="K138" s="4">
        <v>83.28</v>
      </c>
    </row>
    <row r="139" spans="1:11" ht="15">
      <c r="A139" s="14">
        <v>23</v>
      </c>
      <c r="B139" s="7" t="s">
        <v>42</v>
      </c>
      <c r="C139" s="4">
        <f t="shared" si="18"/>
        <v>5</v>
      </c>
      <c r="D139" s="4">
        <v>6</v>
      </c>
      <c r="E139" s="5">
        <v>1</v>
      </c>
      <c r="F139" s="4">
        <v>18.560965199999998</v>
      </c>
      <c r="G139" s="4">
        <v>49.834099999999999</v>
      </c>
      <c r="H139" s="4">
        <v>0.437</v>
      </c>
      <c r="I139" s="4">
        <v>11.7043</v>
      </c>
      <c r="J139" s="4">
        <v>6.0355165428764321</v>
      </c>
      <c r="K139" s="4">
        <v>80.41</v>
      </c>
    </row>
    <row r="140" spans="1:11" ht="15">
      <c r="A140" s="14">
        <v>24</v>
      </c>
      <c r="B140" s="7" t="s">
        <v>43</v>
      </c>
      <c r="C140" s="4">
        <f t="shared" si="18"/>
        <v>6</v>
      </c>
      <c r="D140" s="4">
        <v>7</v>
      </c>
      <c r="E140" s="5">
        <v>1</v>
      </c>
      <c r="F140" s="4">
        <v>18.844546259999998</v>
      </c>
      <c r="G140" s="4">
        <v>43.403100000000002</v>
      </c>
      <c r="H140" s="4">
        <v>0.36680000000000001</v>
      </c>
      <c r="I140" s="4">
        <v>17.447900000000001</v>
      </c>
      <c r="J140" s="4">
        <v>4.9008041355542744</v>
      </c>
      <c r="K140" s="4">
        <v>80.95</v>
      </c>
    </row>
    <row r="141" spans="1:11" ht="15">
      <c r="A141" s="14">
        <v>25</v>
      </c>
      <c r="B141" s="7" t="s">
        <v>44</v>
      </c>
      <c r="C141" s="4">
        <f t="shared" si="18"/>
        <v>7</v>
      </c>
      <c r="D141" s="4">
        <v>8</v>
      </c>
      <c r="E141" s="5">
        <v>1</v>
      </c>
      <c r="F141" s="4">
        <v>14.016464459999998</v>
      </c>
      <c r="G141" s="4">
        <v>51.936599999999999</v>
      </c>
      <c r="H141" s="4">
        <v>0.41849999999999998</v>
      </c>
      <c r="I141" s="4">
        <v>15.578200000000001</v>
      </c>
      <c r="J141" s="4">
        <v>2.9177737881508063</v>
      </c>
      <c r="K141" s="4">
        <v>81.290000000000006</v>
      </c>
    </row>
    <row r="142" spans="1:11" ht="15">
      <c r="A142" s="14">
        <v>26</v>
      </c>
      <c r="B142" s="7" t="s">
        <v>45</v>
      </c>
      <c r="C142" s="4">
        <f t="shared" si="18"/>
        <v>8</v>
      </c>
      <c r="D142" s="4">
        <v>9</v>
      </c>
      <c r="E142" s="5">
        <v>1</v>
      </c>
      <c r="F142" s="4">
        <v>9.9033384599999987</v>
      </c>
      <c r="G142" s="4">
        <v>62.912500000000001</v>
      </c>
      <c r="H142" s="4">
        <v>0.21909999999999999</v>
      </c>
      <c r="I142" s="4">
        <v>11.047000000000001</v>
      </c>
      <c r="J142" s="4">
        <v>1.8930693069306948</v>
      </c>
      <c r="K142" s="4">
        <v>85.92</v>
      </c>
    </row>
    <row r="143" spans="1:11" ht="15">
      <c r="A143" s="14">
        <v>27</v>
      </c>
      <c r="B143" s="7" t="s">
        <v>46</v>
      </c>
      <c r="C143" s="4">
        <f t="shared" si="18"/>
        <v>9</v>
      </c>
      <c r="D143" s="4">
        <v>10</v>
      </c>
      <c r="E143" s="5">
        <v>1</v>
      </c>
      <c r="F143" s="4">
        <v>10.628596439999999</v>
      </c>
      <c r="G143" s="4">
        <v>59.510800000000003</v>
      </c>
      <c r="H143" s="4">
        <v>0.3488</v>
      </c>
      <c r="I143" s="4">
        <v>10.8453</v>
      </c>
      <c r="J143" s="4">
        <v>1.955716004813471</v>
      </c>
      <c r="K143" s="4">
        <v>86.18</v>
      </c>
    </row>
    <row r="144" spans="1:11" ht="18.75">
      <c r="A144" s="16" t="s">
        <v>10</v>
      </c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 ht="29.45" customHeight="1">
      <c r="A145" s="15" t="s">
        <v>67</v>
      </c>
      <c r="B145" s="15"/>
      <c r="C145" s="15"/>
      <c r="D145" s="8"/>
      <c r="E145" s="15" t="s">
        <v>68</v>
      </c>
      <c r="F145" s="15"/>
      <c r="G145" s="15"/>
      <c r="H145" s="8"/>
      <c r="I145" s="15" t="s">
        <v>198</v>
      </c>
      <c r="J145" s="15"/>
      <c r="K145" s="15"/>
    </row>
    <row r="146" spans="1:11" ht="15">
      <c r="A146" s="6">
        <v>28</v>
      </c>
      <c r="B146" s="7" t="s">
        <v>47</v>
      </c>
      <c r="C146" s="4">
        <v>0</v>
      </c>
      <c r="D146" s="4">
        <v>1</v>
      </c>
      <c r="E146" s="5">
        <v>1</v>
      </c>
      <c r="F146" s="4">
        <v>1.05523758</v>
      </c>
      <c r="G146" s="4">
        <v>51.124499999999998</v>
      </c>
      <c r="H146" s="4">
        <v>4.24E-2</v>
      </c>
      <c r="I146" s="4">
        <v>8.5090000000000003</v>
      </c>
      <c r="J146" s="4">
        <v>0.51</v>
      </c>
      <c r="K146" s="4">
        <v>81.86</v>
      </c>
    </row>
    <row r="147" spans="1:11" ht="15">
      <c r="A147" s="6">
        <v>29</v>
      </c>
      <c r="B147" s="7" t="s">
        <v>48</v>
      </c>
      <c r="C147" s="4">
        <f>D146</f>
        <v>1</v>
      </c>
      <c r="D147" s="4">
        <v>2</v>
      </c>
      <c r="E147" s="5">
        <v>1</v>
      </c>
      <c r="F147" s="4">
        <v>0.64609385999999991</v>
      </c>
      <c r="G147" s="4">
        <v>49.767299999999999</v>
      </c>
      <c r="H147" s="4">
        <v>3.7600000000000001E-2</v>
      </c>
      <c r="I147" s="4">
        <v>8.2819000000000003</v>
      </c>
      <c r="J147" s="4">
        <v>0.32</v>
      </c>
      <c r="K147" s="4">
        <v>83.92</v>
      </c>
    </row>
    <row r="148" spans="1:11" ht="15">
      <c r="A148" s="6">
        <v>30</v>
      </c>
      <c r="B148" s="7" t="s">
        <v>49</v>
      </c>
      <c r="C148" s="4">
        <f t="shared" ref="C148:C154" si="19">D147</f>
        <v>2</v>
      </c>
      <c r="D148" s="4">
        <v>3</v>
      </c>
      <c r="E148" s="5">
        <v>1</v>
      </c>
      <c r="F148" s="4">
        <v>0.42486809999999997</v>
      </c>
      <c r="G148" s="4">
        <v>49.655099999999997</v>
      </c>
      <c r="H148" s="4">
        <v>3.1099999999999999E-2</v>
      </c>
      <c r="I148" s="4">
        <v>8.2064000000000004</v>
      </c>
      <c r="J148" s="4">
        <v>0.17</v>
      </c>
      <c r="K148" s="4">
        <v>84.77</v>
      </c>
    </row>
    <row r="149" spans="1:11" ht="15">
      <c r="A149" s="14">
        <v>31</v>
      </c>
      <c r="B149" s="7" t="s">
        <v>50</v>
      </c>
      <c r="C149" s="4">
        <f t="shared" si="19"/>
        <v>3</v>
      </c>
      <c r="D149" s="4">
        <v>4</v>
      </c>
      <c r="E149" s="5">
        <v>1</v>
      </c>
      <c r="F149" s="4">
        <v>0.35949186</v>
      </c>
      <c r="G149" s="4">
        <v>47.910699999999999</v>
      </c>
      <c r="H149" s="4">
        <v>3.7499999999999999E-2</v>
      </c>
      <c r="I149" s="4">
        <v>9.2818000000000005</v>
      </c>
      <c r="J149" s="4" t="s">
        <v>25</v>
      </c>
      <c r="K149" s="4">
        <v>84.26</v>
      </c>
    </row>
    <row r="150" spans="1:11" ht="15">
      <c r="A150" s="14">
        <v>32</v>
      </c>
      <c r="B150" s="7" t="s">
        <v>51</v>
      </c>
      <c r="C150" s="4">
        <f t="shared" si="19"/>
        <v>4</v>
      </c>
      <c r="D150" s="4">
        <v>5</v>
      </c>
      <c r="E150" s="5">
        <v>1</v>
      </c>
      <c r="F150" s="4">
        <v>17.04205206</v>
      </c>
      <c r="G150" s="4">
        <v>49.573700000000002</v>
      </c>
      <c r="H150" s="4">
        <v>1.9217</v>
      </c>
      <c r="I150" s="4">
        <v>10.6783</v>
      </c>
      <c r="J150" s="4">
        <v>1.7523721503388769</v>
      </c>
      <c r="K150" s="4">
        <v>85.71</v>
      </c>
    </row>
    <row r="151" spans="1:11" ht="15">
      <c r="A151" s="14">
        <v>33</v>
      </c>
      <c r="B151" s="7" t="s">
        <v>52</v>
      </c>
      <c r="C151" s="4">
        <f t="shared" si="19"/>
        <v>5</v>
      </c>
      <c r="D151" s="4">
        <v>6</v>
      </c>
      <c r="E151" s="5">
        <v>1</v>
      </c>
      <c r="F151" s="4">
        <v>21.086316119999999</v>
      </c>
      <c r="G151" s="4">
        <v>42.1357</v>
      </c>
      <c r="H151" s="4">
        <v>2.2603</v>
      </c>
      <c r="I151" s="4">
        <v>11.3611</v>
      </c>
      <c r="J151" s="4">
        <v>3.4982779827798245</v>
      </c>
      <c r="K151" s="4">
        <v>81.650000000000006</v>
      </c>
    </row>
    <row r="152" spans="1:11" ht="15">
      <c r="A152" s="14">
        <v>34</v>
      </c>
      <c r="B152" s="7" t="s">
        <v>53</v>
      </c>
      <c r="C152" s="4">
        <f t="shared" si="19"/>
        <v>6</v>
      </c>
      <c r="D152" s="4">
        <v>7</v>
      </c>
      <c r="E152" s="5">
        <v>1</v>
      </c>
      <c r="F152" s="4">
        <v>0.44229659999999993</v>
      </c>
      <c r="G152" s="4">
        <v>46.354700000000001</v>
      </c>
      <c r="H152" s="4">
        <v>4.19E-2</v>
      </c>
      <c r="I152" s="4">
        <v>9.5946999999999996</v>
      </c>
      <c r="J152" s="4">
        <v>0.19</v>
      </c>
      <c r="K152" s="4">
        <v>81.05</v>
      </c>
    </row>
    <row r="153" spans="1:11" ht="15">
      <c r="A153" s="14">
        <v>35</v>
      </c>
      <c r="B153" s="7" t="s">
        <v>54</v>
      </c>
      <c r="C153" s="4">
        <f t="shared" si="19"/>
        <v>7</v>
      </c>
      <c r="D153" s="4">
        <v>8</v>
      </c>
      <c r="E153" s="5">
        <v>1</v>
      </c>
      <c r="F153" s="4">
        <v>0.35290775999999996</v>
      </c>
      <c r="G153" s="4">
        <v>45.656599999999997</v>
      </c>
      <c r="H153" s="4">
        <v>3.8699999999999998E-2</v>
      </c>
      <c r="I153" s="4">
        <v>9.7946000000000009</v>
      </c>
      <c r="J153" s="4">
        <v>0.15</v>
      </c>
      <c r="K153" s="4">
        <v>82.99</v>
      </c>
    </row>
    <row r="154" spans="1:11" ht="15">
      <c r="A154" s="14">
        <v>36</v>
      </c>
      <c r="B154" s="7" t="s">
        <v>55</v>
      </c>
      <c r="C154" s="4">
        <f t="shared" si="19"/>
        <v>8</v>
      </c>
      <c r="D154" s="4">
        <v>9</v>
      </c>
      <c r="E154" s="5">
        <v>1</v>
      </c>
      <c r="F154" s="4">
        <v>0.26630747999999999</v>
      </c>
      <c r="G154" s="4">
        <v>46.0852</v>
      </c>
      <c r="H154" s="4">
        <v>3.9199999999999999E-2</v>
      </c>
      <c r="I154" s="4">
        <v>9.74</v>
      </c>
      <c r="J154" s="4" t="s">
        <v>25</v>
      </c>
      <c r="K154" s="4">
        <v>83.23</v>
      </c>
    </row>
    <row r="155" spans="1:11" ht="18.75" customHeight="1">
      <c r="A155" s="16" t="s">
        <v>11</v>
      </c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 ht="31.15" customHeight="1">
      <c r="A156" s="15" t="s">
        <v>69</v>
      </c>
      <c r="B156" s="15"/>
      <c r="C156" s="15"/>
      <c r="D156" s="8"/>
      <c r="E156" s="15" t="s">
        <v>70</v>
      </c>
      <c r="F156" s="15"/>
      <c r="G156" s="15"/>
      <c r="H156" s="8"/>
      <c r="I156" s="15" t="s">
        <v>198</v>
      </c>
      <c r="J156" s="15"/>
      <c r="K156" s="15"/>
    </row>
    <row r="157" spans="1:11" ht="15">
      <c r="A157" s="6">
        <v>37</v>
      </c>
      <c r="B157" s="7" t="s">
        <v>56</v>
      </c>
      <c r="C157" s="4">
        <v>0</v>
      </c>
      <c r="D157" s="4">
        <v>1</v>
      </c>
      <c r="E157" s="5">
        <v>1</v>
      </c>
      <c r="F157" s="4">
        <v>0.34167605999999995</v>
      </c>
      <c r="G157" s="4">
        <v>45.748899999999999</v>
      </c>
      <c r="H157" s="4">
        <v>3.7400000000000003E-2</v>
      </c>
      <c r="I157" s="4">
        <v>10.3444</v>
      </c>
      <c r="J157" s="4" t="s">
        <v>25</v>
      </c>
      <c r="K157" s="4">
        <v>82.31</v>
      </c>
    </row>
    <row r="158" spans="1:11" ht="15">
      <c r="A158" s="6">
        <v>38</v>
      </c>
      <c r="B158" s="7" t="s">
        <v>57</v>
      </c>
      <c r="C158" s="4">
        <v>1</v>
      </c>
      <c r="D158" s="4">
        <v>2</v>
      </c>
      <c r="E158" s="5">
        <v>1</v>
      </c>
      <c r="F158" s="4">
        <v>0.17126406</v>
      </c>
      <c r="G158" s="4">
        <v>42.893300000000004</v>
      </c>
      <c r="H158" s="4">
        <v>2.7099999999999999E-2</v>
      </c>
      <c r="I158" s="4">
        <v>11.6487</v>
      </c>
      <c r="J158" s="4" t="s">
        <v>25</v>
      </c>
      <c r="K158" s="4">
        <v>80.77</v>
      </c>
    </row>
    <row r="159" spans="1:11" ht="15">
      <c r="A159" s="9">
        <v>39</v>
      </c>
      <c r="B159" s="7" t="s">
        <v>58</v>
      </c>
      <c r="C159" s="4">
        <v>2</v>
      </c>
      <c r="D159" s="4">
        <v>3</v>
      </c>
      <c r="E159" s="5">
        <v>1</v>
      </c>
      <c r="F159" s="4">
        <v>0.24492851999999998</v>
      </c>
      <c r="G159" s="4">
        <v>43.005600000000001</v>
      </c>
      <c r="H159" s="4">
        <v>3.9899999999999998E-2</v>
      </c>
      <c r="I159" s="4">
        <v>11.257899999999999</v>
      </c>
      <c r="J159" s="4" t="s">
        <v>25</v>
      </c>
      <c r="K159" s="4">
        <v>81.31</v>
      </c>
    </row>
    <row r="160" spans="1:11" ht="15">
      <c r="A160" s="14">
        <v>40</v>
      </c>
      <c r="B160" s="7" t="s">
        <v>59</v>
      </c>
      <c r="C160" s="4">
        <v>3</v>
      </c>
      <c r="D160" s="4">
        <v>4</v>
      </c>
      <c r="E160" s="5">
        <v>1</v>
      </c>
      <c r="F160" s="4">
        <v>0.24368915999999999</v>
      </c>
      <c r="G160" s="4">
        <v>45.116100000000003</v>
      </c>
      <c r="H160" s="4">
        <v>4.1500000000000002E-2</v>
      </c>
      <c r="I160" s="4">
        <v>10.559200000000001</v>
      </c>
      <c r="J160" s="4" t="s">
        <v>25</v>
      </c>
      <c r="K160" s="4">
        <v>81.16</v>
      </c>
    </row>
    <row r="161" spans="1:11" ht="15">
      <c r="A161" s="14">
        <v>41</v>
      </c>
      <c r="B161" s="7" t="s">
        <v>60</v>
      </c>
      <c r="C161" s="4">
        <v>4</v>
      </c>
      <c r="D161" s="4">
        <v>5</v>
      </c>
      <c r="E161" s="5">
        <v>1</v>
      </c>
      <c r="F161" s="4">
        <v>0.17374277999999999</v>
      </c>
      <c r="G161" s="4">
        <v>50.952599999999997</v>
      </c>
      <c r="H161" s="4">
        <v>6.1100000000000002E-2</v>
      </c>
      <c r="I161" s="4">
        <v>7.9665999999999997</v>
      </c>
      <c r="J161" s="4" t="s">
        <v>25</v>
      </c>
      <c r="K161" s="4">
        <v>85.86</v>
      </c>
    </row>
    <row r="162" spans="1:11" ht="15">
      <c r="A162" s="14">
        <v>42</v>
      </c>
      <c r="B162" s="7" t="s">
        <v>61</v>
      </c>
      <c r="C162" s="4">
        <v>5</v>
      </c>
      <c r="D162" s="4">
        <v>6</v>
      </c>
      <c r="E162" s="5">
        <v>1</v>
      </c>
      <c r="F162" s="4">
        <v>0.18125640000000001</v>
      </c>
      <c r="G162" s="4">
        <v>45.635800000000003</v>
      </c>
      <c r="H162" s="4">
        <v>4.1000000000000002E-2</v>
      </c>
      <c r="I162" s="4">
        <v>9.9658999999999995</v>
      </c>
      <c r="J162" s="4" t="s">
        <v>25</v>
      </c>
      <c r="K162" s="4">
        <v>83.42</v>
      </c>
    </row>
    <row r="163" spans="1:11" ht="15">
      <c r="A163" s="14">
        <v>43</v>
      </c>
      <c r="B163" s="7" t="s">
        <v>62</v>
      </c>
      <c r="C163" s="4">
        <v>6</v>
      </c>
      <c r="D163" s="4">
        <v>7</v>
      </c>
      <c r="E163" s="5">
        <v>1</v>
      </c>
      <c r="F163" s="4">
        <v>0.12254171999999999</v>
      </c>
      <c r="G163" s="4">
        <v>50.964300000000001</v>
      </c>
      <c r="H163" s="4">
        <v>0.05</v>
      </c>
      <c r="I163" s="4">
        <v>8.7466000000000008</v>
      </c>
      <c r="J163" s="4" t="s">
        <v>25</v>
      </c>
      <c r="K163" s="4">
        <v>87.03</v>
      </c>
    </row>
    <row r="164" spans="1:11" ht="15">
      <c r="A164" s="14">
        <v>44</v>
      </c>
      <c r="B164" s="7" t="s">
        <v>63</v>
      </c>
      <c r="C164" s="4">
        <v>7</v>
      </c>
      <c r="D164" s="4">
        <v>8</v>
      </c>
      <c r="E164" s="5">
        <v>1</v>
      </c>
      <c r="F164" s="4">
        <v>0.2033325</v>
      </c>
      <c r="G164" s="4">
        <v>48.530099999999997</v>
      </c>
      <c r="H164" s="4">
        <v>5.3499999999999999E-2</v>
      </c>
      <c r="I164" s="4">
        <v>9.6020000000000003</v>
      </c>
      <c r="J164" s="4" t="s">
        <v>25</v>
      </c>
      <c r="K164" s="4">
        <v>83.65</v>
      </c>
    </row>
    <row r="165" spans="1:11" ht="15">
      <c r="A165" s="14">
        <v>45</v>
      </c>
      <c r="B165" s="7" t="s">
        <v>64</v>
      </c>
      <c r="C165" s="4">
        <v>8</v>
      </c>
      <c r="D165" s="4">
        <v>9</v>
      </c>
      <c r="E165" s="5">
        <v>1</v>
      </c>
      <c r="F165" s="4">
        <v>0.19140365999999998</v>
      </c>
      <c r="G165" s="4">
        <v>49.380699999999997</v>
      </c>
      <c r="H165" s="4">
        <v>4.7800000000000002E-2</v>
      </c>
      <c r="I165" s="4">
        <v>9.1704000000000008</v>
      </c>
      <c r="J165" s="4" t="s">
        <v>25</v>
      </c>
      <c r="K165" s="4">
        <v>83.82</v>
      </c>
    </row>
    <row r="166" spans="1:11" ht="15">
      <c r="A166" s="14">
        <v>46</v>
      </c>
      <c r="B166" s="7" t="s">
        <v>65</v>
      </c>
      <c r="C166" s="4">
        <v>9</v>
      </c>
      <c r="D166" s="4">
        <v>10</v>
      </c>
      <c r="E166" s="5">
        <v>1</v>
      </c>
      <c r="F166" s="4">
        <v>0.15244127999999998</v>
      </c>
      <c r="G166" s="4">
        <v>48.926900000000003</v>
      </c>
      <c r="H166" s="4">
        <v>5.4199999999999998E-2</v>
      </c>
      <c r="I166" s="4">
        <v>9.2504000000000008</v>
      </c>
      <c r="J166" s="4" t="s">
        <v>25</v>
      </c>
      <c r="K166" s="4">
        <v>85.06</v>
      </c>
    </row>
    <row r="167" spans="1:11" ht="18.75" customHeight="1">
      <c r="A167" s="16" t="s">
        <v>66</v>
      </c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 ht="33" customHeight="1">
      <c r="A168" s="15" t="s">
        <v>71</v>
      </c>
      <c r="B168" s="15"/>
      <c r="C168" s="15"/>
      <c r="D168" s="8"/>
      <c r="E168" s="15" t="s">
        <v>72</v>
      </c>
      <c r="F168" s="15"/>
      <c r="G168" s="15"/>
      <c r="H168" s="8"/>
      <c r="I168" s="15" t="s">
        <v>198</v>
      </c>
      <c r="J168" s="15"/>
      <c r="K168" s="15"/>
    </row>
    <row r="169" spans="1:11" ht="15">
      <c r="A169" s="9">
        <v>47</v>
      </c>
      <c r="B169" s="7" t="s">
        <v>73</v>
      </c>
      <c r="C169" s="4">
        <v>0</v>
      </c>
      <c r="D169" s="4">
        <v>1</v>
      </c>
      <c r="E169" s="5">
        <v>1</v>
      </c>
      <c r="F169" s="4">
        <v>0.14639939999999999</v>
      </c>
      <c r="G169" s="4">
        <v>46.529400000000003</v>
      </c>
      <c r="H169" s="4">
        <v>5.7599999999999998E-2</v>
      </c>
      <c r="I169" s="4">
        <v>10.3325</v>
      </c>
      <c r="J169" s="4" t="s">
        <v>25</v>
      </c>
      <c r="K169" s="4">
        <v>82.8</v>
      </c>
    </row>
    <row r="170" spans="1:11" ht="15">
      <c r="A170" s="9">
        <v>48</v>
      </c>
      <c r="B170" s="7" t="s">
        <v>74</v>
      </c>
      <c r="C170" s="4">
        <v>1</v>
      </c>
      <c r="D170" s="4">
        <v>2</v>
      </c>
      <c r="E170" s="5">
        <v>1</v>
      </c>
      <c r="F170" s="4">
        <v>26.443449719999997</v>
      </c>
      <c r="G170" s="4">
        <v>29.894600000000001</v>
      </c>
      <c r="H170" s="4">
        <v>0.87190000000000001</v>
      </c>
      <c r="I170" s="4">
        <v>16.1876</v>
      </c>
      <c r="J170" s="4">
        <v>8.8560871876661391</v>
      </c>
      <c r="K170" s="4">
        <v>67.37</v>
      </c>
    </row>
    <row r="171" spans="1:11" ht="15">
      <c r="A171" s="9">
        <v>49</v>
      </c>
      <c r="B171" s="7" t="s">
        <v>75</v>
      </c>
      <c r="C171" s="4">
        <v>2</v>
      </c>
      <c r="D171" s="4">
        <v>3</v>
      </c>
      <c r="E171" s="5">
        <v>1</v>
      </c>
      <c r="F171" s="4">
        <v>0.38257493999999997</v>
      </c>
      <c r="G171" s="4">
        <v>45.9208</v>
      </c>
      <c r="H171" s="4">
        <v>7.3099999999999998E-2</v>
      </c>
      <c r="I171" s="4">
        <v>10.0374</v>
      </c>
      <c r="J171" s="4" t="s">
        <v>25</v>
      </c>
      <c r="K171" s="4">
        <v>83.77</v>
      </c>
    </row>
  </sheetData>
  <mergeCells count="67">
    <mergeCell ref="A132:K132"/>
    <mergeCell ref="A111:K111"/>
    <mergeCell ref="A123:K123"/>
    <mergeCell ref="I133:K133"/>
    <mergeCell ref="I112:K112"/>
    <mergeCell ref="I124:K124"/>
    <mergeCell ref="A133:C133"/>
    <mergeCell ref="E133:G133"/>
    <mergeCell ref="A1:K1"/>
    <mergeCell ref="A112:C112"/>
    <mergeCell ref="E112:G112"/>
    <mergeCell ref="A124:C124"/>
    <mergeCell ref="E124:G124"/>
    <mergeCell ref="E2:E3"/>
    <mergeCell ref="F2:F3"/>
    <mergeCell ref="G2:G3"/>
    <mergeCell ref="H2:H3"/>
    <mergeCell ref="A2:A3"/>
    <mergeCell ref="B2:B3"/>
    <mergeCell ref="I2:I3"/>
    <mergeCell ref="J2:J3"/>
    <mergeCell ref="K2:K3"/>
    <mergeCell ref="C2:D2"/>
    <mergeCell ref="A51:K51"/>
    <mergeCell ref="A144:K144"/>
    <mergeCell ref="A145:C145"/>
    <mergeCell ref="E145:G145"/>
    <mergeCell ref="I145:K145"/>
    <mergeCell ref="A155:K155"/>
    <mergeCell ref="A156:C156"/>
    <mergeCell ref="E156:G156"/>
    <mergeCell ref="I156:K156"/>
    <mergeCell ref="A167:K167"/>
    <mergeCell ref="A168:C168"/>
    <mergeCell ref="E168:G168"/>
    <mergeCell ref="I168:K168"/>
    <mergeCell ref="A23:C23"/>
    <mergeCell ref="E23:G23"/>
    <mergeCell ref="I23:K23"/>
    <mergeCell ref="A41:K41"/>
    <mergeCell ref="A42:C42"/>
    <mergeCell ref="E42:G42"/>
    <mergeCell ref="I42:K42"/>
    <mergeCell ref="A4:K4"/>
    <mergeCell ref="A5:C5"/>
    <mergeCell ref="E5:G5"/>
    <mergeCell ref="I5:K5"/>
    <mergeCell ref="A22:K22"/>
    <mergeCell ref="A52:C52"/>
    <mergeCell ref="E52:G52"/>
    <mergeCell ref="I52:K52"/>
    <mergeCell ref="A61:K61"/>
    <mergeCell ref="A62:C62"/>
    <mergeCell ref="E62:G62"/>
    <mergeCell ref="I62:K62"/>
    <mergeCell ref="A79:K79"/>
    <mergeCell ref="A80:C80"/>
    <mergeCell ref="E80:G80"/>
    <mergeCell ref="I80:K80"/>
    <mergeCell ref="A91:K91"/>
    <mergeCell ref="A92:C92"/>
    <mergeCell ref="E92:G92"/>
    <mergeCell ref="I92:K92"/>
    <mergeCell ref="A104:K104"/>
    <mergeCell ref="A105:C105"/>
    <mergeCell ref="E105:G105"/>
    <mergeCell ref="I105:K105"/>
  </mergeCells>
  <conditionalFormatting sqref="F113:F116">
    <cfRule type="top10" priority="83" rank="10"/>
  </conditionalFormatting>
  <conditionalFormatting sqref="F125:F131">
    <cfRule type="top10" priority="87" rank="10"/>
  </conditionalFormatting>
  <conditionalFormatting sqref="F134:F143">
    <cfRule type="top10" priority="88" rank="10"/>
  </conditionalFormatting>
  <conditionalFormatting sqref="F146:F154">
    <cfRule type="top10" priority="89" rank="10"/>
  </conditionalFormatting>
  <conditionalFormatting sqref="F169:F171">
    <cfRule type="top10" priority="16" rank="10"/>
  </conditionalFormatting>
  <conditionalFormatting sqref="F6:F7">
    <cfRule type="top10" priority="8" rank="10"/>
  </conditionalFormatting>
  <conditionalFormatting sqref="F24:F25">
    <cfRule type="top10" priority="7" rank="10"/>
  </conditionalFormatting>
  <conditionalFormatting sqref="F43:F44">
    <cfRule type="top10" priority="6" rank="10"/>
  </conditionalFormatting>
  <conditionalFormatting sqref="F53:F54">
    <cfRule type="top10" priority="5" rank="10"/>
  </conditionalFormatting>
  <conditionalFormatting sqref="F63:F64">
    <cfRule type="top10" priority="4" rank="10"/>
  </conditionalFormatting>
  <conditionalFormatting sqref="F81:F82">
    <cfRule type="top10" priority="3" rank="10"/>
  </conditionalFormatting>
  <conditionalFormatting sqref="F93:F94">
    <cfRule type="top10" priority="2" rank="10"/>
  </conditionalFormatting>
  <conditionalFormatting sqref="F106:F107">
    <cfRule type="top10" priority="1" rank="10"/>
  </conditionalFormatting>
  <conditionalFormatting sqref="F157:F166">
    <cfRule type="top10" priority="109" rank="10"/>
  </conditionalFormatting>
  <printOptions horizontalCentered="1"/>
  <pageMargins left="0.59055118110236227" right="0.39370078740157483" top="1.4566929133858268" bottom="0.59055118110236227" header="0.6692913385826772" footer="0.31496062992125984"/>
  <pageSetup paperSize="9" scale="95" fitToHeight="0" orientation="portrait" r:id="rId1"/>
  <headerFooter>
    <oddHeader>&amp;R&amp;G
ANNEXURE-IV-B/&amp;P</oddHeader>
  </headerFooter>
  <rowBreaks count="4" manualBreakCount="4">
    <brk id="40" max="16383" man="1"/>
    <brk id="78" max="16383" man="1"/>
    <brk id="110" max="16383" man="1"/>
    <brk id="143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2025-12-15T09:37:24Z</dcterms:modified>
</cp:coreProperties>
</file>